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rts Halton\2025-2026\"/>
    </mc:Choice>
  </mc:AlternateContent>
  <xr:revisionPtr revIDLastSave="0" documentId="13_ncr:1_{158A32BF-7DD9-41EE-8F89-C79D7BE50CDA}" xr6:coauthVersionLast="47" xr6:coauthVersionMax="47" xr10:uidLastSave="{00000000-0000-0000-0000-000000000000}"/>
  <bookViews>
    <workbookView xWindow="28680" yWindow="-120" windowWidth="38640" windowHeight="15720" xr2:uid="{C7A5E78B-02E4-423A-B580-685448448A4B}"/>
  </bookViews>
  <sheets>
    <sheet name="2024-25 18 Teams w RR" sheetId="1" r:id="rId1"/>
  </sheets>
  <definedNames>
    <definedName name="_xlnm.Print_Area" localSheetId="0">'2024-25 18 Teams w RR'!$A$1:$N$59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24" i="1" l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AO21" i="1"/>
  <c r="AN21" i="1"/>
  <c r="AO20" i="1"/>
  <c r="AN20" i="1"/>
  <c r="AO19" i="1"/>
  <c r="AN19" i="1"/>
  <c r="AO18" i="1"/>
  <c r="AN18" i="1"/>
  <c r="AO17" i="1"/>
  <c r="AN17" i="1"/>
  <c r="AO16" i="1"/>
  <c r="AN16" i="1"/>
  <c r="AO15" i="1"/>
  <c r="AN15" i="1"/>
  <c r="AO14" i="1"/>
  <c r="AN14" i="1"/>
  <c r="AO13" i="1"/>
  <c r="AN13" i="1"/>
  <c r="AO12" i="1"/>
  <c r="AN12" i="1"/>
  <c r="AO11" i="1"/>
  <c r="AN11" i="1"/>
  <c r="AO10" i="1"/>
  <c r="AN10" i="1"/>
  <c r="AO9" i="1"/>
  <c r="AN9" i="1"/>
  <c r="AO8" i="1"/>
  <c r="AN8" i="1"/>
  <c r="AO7" i="1"/>
  <c r="AN7" i="1"/>
  <c r="AO6" i="1"/>
  <c r="AN6" i="1"/>
  <c r="AO5" i="1"/>
  <c r="AN5" i="1"/>
  <c r="AO4" i="1"/>
  <c r="AN4" i="1"/>
</calcChain>
</file>

<file path=xl/sharedStrings.xml><?xml version="1.0" encoding="utf-8"?>
<sst xmlns="http://schemas.openxmlformats.org/spreadsheetml/2006/main" count="723" uniqueCount="371">
  <si>
    <t>PLAYOFFS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</si>
  <si>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</si>
  <si>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</si>
  <si>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</si>
  <si>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</si>
  <si>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</si>
  <si>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</si>
  <si>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</si>
  <si>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</si>
  <si>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</si>
  <si>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</si>
  <si>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</si>
  <si>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</si>
  <si>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Teams</t>
  </si>
  <si>
    <t>WK1</t>
  </si>
  <si>
    <t>WK2</t>
  </si>
  <si>
    <t>WK3</t>
  </si>
  <si>
    <t>WK4</t>
  </si>
  <si>
    <t>WK5</t>
  </si>
  <si>
    <t>WK6</t>
  </si>
  <si>
    <t>WK7</t>
  </si>
  <si>
    <t>WK8</t>
  </si>
  <si>
    <t>WK9</t>
  </si>
  <si>
    <t>WK10</t>
  </si>
  <si>
    <t>WK11</t>
  </si>
  <si>
    <t>WK12</t>
  </si>
  <si>
    <t>WK13</t>
  </si>
  <si>
    <t>WK14</t>
  </si>
  <si>
    <t>WK15</t>
  </si>
  <si>
    <t>WK16</t>
  </si>
  <si>
    <t>WK17</t>
  </si>
  <si>
    <t>WK26</t>
  </si>
  <si>
    <t>WK27</t>
  </si>
  <si>
    <t>WK28</t>
  </si>
  <si>
    <t>WK29</t>
  </si>
  <si>
    <t>WK30</t>
  </si>
  <si>
    <t>WK31</t>
  </si>
  <si>
    <t>H</t>
  </si>
  <si>
    <t>A</t>
  </si>
  <si>
    <t>Streaks in red</t>
  </si>
  <si>
    <t>Home - Away</t>
  </si>
  <si>
    <t>Barber Towne 1</t>
  </si>
  <si>
    <t>BT1 VS BK1</t>
  </si>
  <si>
    <t>BT2 VS BK2</t>
  </si>
  <si>
    <t>BT1 VS RH1</t>
  </si>
  <si>
    <t>THANKSGIVING MONDAY</t>
  </si>
  <si>
    <t>BT2 VS RH2</t>
  </si>
  <si>
    <t>BT2 VS L4</t>
  </si>
  <si>
    <t>BT2 VS WW3</t>
  </si>
  <si>
    <t>BT2 VS SJ2</t>
  </si>
  <si>
    <t>BT1 VS WW2</t>
  </si>
  <si>
    <t>BT2 VS BK1</t>
  </si>
  <si>
    <t>BT1 VS L3</t>
  </si>
  <si>
    <t>Barber Towne 2</t>
  </si>
  <si>
    <t>BK1 VS L1</t>
  </si>
  <si>
    <t>BK2 VS L3</t>
  </si>
  <si>
    <t>BK1 VS RH1</t>
  </si>
  <si>
    <t>BK2 VS RH2</t>
  </si>
  <si>
    <t>BK1 VS WW1</t>
  </si>
  <si>
    <t>BK2 VS WW3</t>
  </si>
  <si>
    <t>BK1 VS L3</t>
  </si>
  <si>
    <t>BK2 VS BT1</t>
  </si>
  <si>
    <t>BK1 VS RH2</t>
  </si>
  <si>
    <t>Briskit BBQ 1</t>
  </si>
  <si>
    <t>L4 VS WW1</t>
  </si>
  <si>
    <t>L1 VS BT1</t>
  </si>
  <si>
    <t>L2 VS BK1</t>
  </si>
  <si>
    <t>L1 VS L2</t>
  </si>
  <si>
    <t>L2 VS BT1</t>
  </si>
  <si>
    <t>L1 VS SJ1</t>
  </si>
  <si>
    <t>L3 VS SJ2</t>
  </si>
  <si>
    <t>L1 VS BK2</t>
  </si>
  <si>
    <t>L3 VS L1</t>
  </si>
  <si>
    <t>L1 VS BT2</t>
  </si>
  <si>
    <t>Briskit BBQ 2</t>
  </si>
  <si>
    <t>L3 VS WW2</t>
  </si>
  <si>
    <t>L2 VS SJ2</t>
  </si>
  <si>
    <t>L3 VS BT2</t>
  </si>
  <si>
    <t>L4 VS BK2</t>
  </si>
  <si>
    <t>L3 VS L4</t>
  </si>
  <si>
    <t>L2 VS SJ1</t>
  </si>
  <si>
    <t>L4 VS SJ2</t>
  </si>
  <si>
    <t>L2 VS WW2</t>
  </si>
  <si>
    <t>Legion 1</t>
  </si>
  <si>
    <t>RH2 VS SJ1</t>
  </si>
  <si>
    <t>RH2 VS WW2</t>
  </si>
  <si>
    <t>RH1 VS L1</t>
  </si>
  <si>
    <t>RH2 VS L3</t>
  </si>
  <si>
    <t>RH2 VS WW3</t>
  </si>
  <si>
    <t>RH1 VS BK2</t>
  </si>
  <si>
    <t>Legion 2</t>
  </si>
  <si>
    <t>SJ2 VS RH1</t>
  </si>
  <si>
    <t>SJ1 VS L4</t>
  </si>
  <si>
    <t>SJ2 VS WW1</t>
  </si>
  <si>
    <t>SJ1 VS SJ2</t>
  </si>
  <si>
    <t>SJ1 VS BK1</t>
  </si>
  <si>
    <t>SJ2 VS BK2</t>
  </si>
  <si>
    <t>SJ1 VS BT1</t>
  </si>
  <si>
    <t>SJ1 VS RH1</t>
  </si>
  <si>
    <t>SJ2 VS RH2</t>
  </si>
  <si>
    <t>SJ1 VS WW1</t>
  </si>
  <si>
    <t>Legion 3</t>
  </si>
  <si>
    <t>Legion 4</t>
  </si>
  <si>
    <t>WW3 VS L2</t>
  </si>
  <si>
    <t>WW1 VS WW3</t>
  </si>
  <si>
    <t>WW3 VS SJ1</t>
  </si>
  <si>
    <t>WW3 VS WW2</t>
  </si>
  <si>
    <t>WW1 VS L1</t>
  </si>
  <si>
    <t>WW1 VS BT1</t>
  </si>
  <si>
    <t>WW2 VS BK1</t>
  </si>
  <si>
    <t>WW2 VS L1</t>
  </si>
  <si>
    <t>WW2 VS RH1</t>
  </si>
  <si>
    <t>Red Harp 1</t>
  </si>
  <si>
    <t>WW2 VS BT2</t>
  </si>
  <si>
    <t>WW2 VS L4</t>
  </si>
  <si>
    <t>WW2 VS SJ2</t>
  </si>
  <si>
    <t>WW3 VS L4</t>
  </si>
  <si>
    <t>WW3 VS SJ2</t>
  </si>
  <si>
    <t>Red Harp 2</t>
  </si>
  <si>
    <t>Week 13</t>
  </si>
  <si>
    <t>Week 14</t>
  </si>
  <si>
    <t>Week 15</t>
  </si>
  <si>
    <t>Week 16</t>
  </si>
  <si>
    <t>Week 17</t>
  </si>
  <si>
    <t>Shoeless Joe's 1</t>
  </si>
  <si>
    <t>Shoeless Joe's 2</t>
  </si>
  <si>
    <t>Tandoori Tikka 1</t>
  </si>
  <si>
    <t>BT1 VS BT2</t>
  </si>
  <si>
    <t>CHRISTMAS BREAK</t>
  </si>
  <si>
    <t>BT1 VS RH2</t>
  </si>
  <si>
    <t>BT2 VS L2</t>
  </si>
  <si>
    <t>BT1 VS WW3</t>
  </si>
  <si>
    <t>BT2 VS SJ1</t>
  </si>
  <si>
    <t>FAMILY DAY</t>
  </si>
  <si>
    <t>Tandoori Tikka 2</t>
  </si>
  <si>
    <t>BK2 VS L2</t>
  </si>
  <si>
    <t>BK1 VS WW3</t>
  </si>
  <si>
    <t>BK2 VS SJ1</t>
  </si>
  <si>
    <t>BK2 VS WW2</t>
  </si>
  <si>
    <t>Wild Wings 1</t>
  </si>
  <si>
    <t>L4 VS BK1</t>
  </si>
  <si>
    <t>L1 VS L4</t>
  </si>
  <si>
    <t>L4 VS BT1</t>
  </si>
  <si>
    <t>L1 VS SJ2</t>
  </si>
  <si>
    <t>L4 VS L2</t>
  </si>
  <si>
    <t>Wild Wings 2</t>
  </si>
  <si>
    <t>L3 VS RH1</t>
  </si>
  <si>
    <t>L2 VS L3</t>
  </si>
  <si>
    <t>L3 VS WW1</t>
  </si>
  <si>
    <t>L2 VS RH2</t>
  </si>
  <si>
    <t>Wild Wings 3</t>
  </si>
  <si>
    <t>RH2 VS L1</t>
  </si>
  <si>
    <t>RH1 VS BT2</t>
  </si>
  <si>
    <t>RH2 VS RH1</t>
  </si>
  <si>
    <t>RH1 VS L4</t>
  </si>
  <si>
    <t>RH2 VS WW1</t>
  </si>
  <si>
    <t>Wild Wings 4</t>
  </si>
  <si>
    <t>SJ2 VS BK1</t>
  </si>
  <si>
    <t>SJ1 VS L3</t>
  </si>
  <si>
    <t>SJ2 VS BT1</t>
  </si>
  <si>
    <t>Home</t>
  </si>
  <si>
    <t>WW2 VS WW1</t>
  </si>
  <si>
    <t>WW1 VS BK2</t>
  </si>
  <si>
    <t>WW3 VS L1</t>
  </si>
  <si>
    <t>WW1 VS BT2</t>
  </si>
  <si>
    <t>Away</t>
  </si>
  <si>
    <t>WW3 VS RH1</t>
  </si>
  <si>
    <t>RR WEEK 1</t>
  </si>
  <si>
    <t>RR WEEK 2</t>
  </si>
  <si>
    <t>RR WEEK 3</t>
  </si>
  <si>
    <t>RR WEEK 4</t>
  </si>
  <si>
    <t>RR WEEK 5</t>
  </si>
  <si>
    <t>PUB</t>
  </si>
  <si>
    <t>PUB PHONE #</t>
  </si>
  <si>
    <t>PUB CONTACT</t>
  </si>
  <si>
    <t>CONTACT'S #</t>
  </si>
  <si>
    <t>CAPTAIN</t>
  </si>
  <si>
    <t>NUMBER</t>
  </si>
  <si>
    <t>EMAIL ADDRESS</t>
  </si>
  <si>
    <t>SEASON</t>
  </si>
  <si>
    <t>905-873-2188</t>
  </si>
  <si>
    <t>Walter Chang</t>
  </si>
  <si>
    <t>Mike Diaczok</t>
  </si>
  <si>
    <t>905-875-8181</t>
  </si>
  <si>
    <t>michael.diaczok@gmail.com</t>
  </si>
  <si>
    <t>AT END OF WEEK 17, TOP SIX TEAMS BECOME</t>
  </si>
  <si>
    <t>POOL A, MIDDLE SIX TEAMS BECOME POOL B</t>
  </si>
  <si>
    <t>905-702-8744</t>
  </si>
  <si>
    <t>Ed Lovelock</t>
  </si>
  <si>
    <t>Adam Da Ponte</t>
  </si>
  <si>
    <t>647-239-1099</t>
  </si>
  <si>
    <t>adamdaponte10@hotmail.com</t>
  </si>
  <si>
    <t>AND BOTTOM SIX TEAMS BECOME POOL C.</t>
  </si>
  <si>
    <t>Josh McCabe</t>
  </si>
  <si>
    <t>647-962-4444</t>
  </si>
  <si>
    <t>joshuatjmccabe@gmail.com</t>
  </si>
  <si>
    <t>905-877-4413</t>
  </si>
  <si>
    <t>Cheryl Gilles</t>
  </si>
  <si>
    <t>branch120secretary@gmail.com</t>
  </si>
  <si>
    <t>Mark Cheal</t>
  </si>
  <si>
    <t>905-875-8217</t>
  </si>
  <si>
    <t>markcheal@hotmail.com</t>
  </si>
  <si>
    <t>For the Legion, a yellow highlight means playing match on boards closest to pool table.</t>
  </si>
  <si>
    <t>Darcy Blais</t>
  </si>
  <si>
    <t>905-866-7781</t>
  </si>
  <si>
    <t>James Coulen</t>
  </si>
  <si>
    <t>416-890-9808</t>
  </si>
  <si>
    <t>jcoulen@hotmail.com</t>
  </si>
  <si>
    <t>ROUND ROBIN</t>
  </si>
  <si>
    <t>John Colter</t>
  </si>
  <si>
    <t>905-873-0256</t>
  </si>
  <si>
    <t>jcolter@fiddesclipsham.com</t>
  </si>
  <si>
    <t>FIVE WEEKS OF ROUND ROBIN PLAY AGAINST</t>
  </si>
  <si>
    <t>519-853-4147</t>
  </si>
  <si>
    <t>Sam Shein</t>
  </si>
  <si>
    <t>Ryan McGarry</t>
  </si>
  <si>
    <t>905-805-4429</t>
  </si>
  <si>
    <t>rwick027@yahoo.ca</t>
  </si>
  <si>
    <t>Kris Brown</t>
  </si>
  <si>
    <t>905-699-2564</t>
  </si>
  <si>
    <t>kristoffer.brown@gmail.com</t>
  </si>
  <si>
    <t>905-873-3157</t>
  </si>
  <si>
    <t>Isa Mehmeti</t>
  </si>
  <si>
    <t>416-725-4912</t>
  </si>
  <si>
    <t>SINGLE ELIMINATION FORMAT</t>
  </si>
  <si>
    <t>TWO LOSING TEAMS IN EACH POOL ARE</t>
  </si>
  <si>
    <t>Shelby Mayberry</t>
  </si>
  <si>
    <t>905-703-7897</t>
  </si>
  <si>
    <t>sk_mayberry@icloud.com</t>
  </si>
  <si>
    <t>905-877-9911</t>
  </si>
  <si>
    <t>Sunita Parmar</t>
  </si>
  <si>
    <t>For Wild Wing, a yellow highlight means playing match on boards closest to washrooms.</t>
  </si>
  <si>
    <t>Wild Wing 2</t>
  </si>
  <si>
    <t>Brad Youmans</t>
  </si>
  <si>
    <t>416-526-6967</t>
  </si>
  <si>
    <t xml:space="preserve">
bfyoumans@gmail.com</t>
  </si>
  <si>
    <t>Wild Wing 3</t>
  </si>
  <si>
    <t>Corson Da Ponte</t>
  </si>
  <si>
    <t>905-703-0756</t>
  </si>
  <si>
    <t>corsond2002@hotmail.com</t>
  </si>
  <si>
    <t>Braedon Post</t>
  </si>
  <si>
    <t>519-216-1982</t>
  </si>
  <si>
    <t>mtgcommander02@gmail.com</t>
  </si>
  <si>
    <t>DART BANQUET!</t>
  </si>
  <si>
    <t>RHDL 2025-2026 Season Schedule</t>
  </si>
  <si>
    <t>Royal Pizza 1</t>
  </si>
  <si>
    <t>Royal Pizza 2</t>
  </si>
  <si>
    <t>Curtis McDougall</t>
  </si>
  <si>
    <t>Sept. 15</t>
  </si>
  <si>
    <t>Sept. 22</t>
  </si>
  <si>
    <t>Sept. 29</t>
  </si>
  <si>
    <t>Oct. 6</t>
  </si>
  <si>
    <t>Oct. 13</t>
  </si>
  <si>
    <t>Oct. 20</t>
  </si>
  <si>
    <t>Oct. 27</t>
  </si>
  <si>
    <t>Nov. 3</t>
  </si>
  <si>
    <t>Nov. 10</t>
  </si>
  <si>
    <t>Nov. 17</t>
  </si>
  <si>
    <t>Nov. 24</t>
  </si>
  <si>
    <t>Dec. 1</t>
  </si>
  <si>
    <t>Dec. 8</t>
  </si>
  <si>
    <t>Dec. 15</t>
  </si>
  <si>
    <t>Dec. 22</t>
  </si>
  <si>
    <t>Dec. 29</t>
  </si>
  <si>
    <t>Jan. 5</t>
  </si>
  <si>
    <t>Jan. 12</t>
  </si>
  <si>
    <t>Jan. 19</t>
  </si>
  <si>
    <t>Jan. 26</t>
  </si>
  <si>
    <t>Feb. 2</t>
  </si>
  <si>
    <t>Feb. 9</t>
  </si>
  <si>
    <t>Feb. 16</t>
  </si>
  <si>
    <t>Feb. 23</t>
  </si>
  <si>
    <t>Mar. 2</t>
  </si>
  <si>
    <t>Mar. 9</t>
  </si>
  <si>
    <t>Mar. 16</t>
  </si>
  <si>
    <t>Maddie Ivany</t>
  </si>
  <si>
    <t>Randy Carman</t>
  </si>
  <si>
    <t>St. George Pub</t>
  </si>
  <si>
    <t xml:space="preserve">Captains are responsible to send a copy of their signed game sheet to statistician within 24 hours of match. </t>
  </si>
  <si>
    <t>REG SEASON</t>
  </si>
  <si>
    <t>Week 23 SEMI</t>
  </si>
  <si>
    <t>Week 24 FINALS</t>
  </si>
  <si>
    <t>905-877-2277</t>
  </si>
  <si>
    <t>Karen Scott-Power</t>
  </si>
  <si>
    <t>905-873-0555</t>
  </si>
  <si>
    <t>Justin Knebel</t>
  </si>
  <si>
    <t>289-839-1178</t>
  </si>
  <si>
    <t>905-877-4865</t>
  </si>
  <si>
    <t>519-943-4718</t>
  </si>
  <si>
    <t>madison.ivany@gmail.com</t>
  </si>
  <si>
    <t>BT2 VS RP1</t>
  </si>
  <si>
    <t>RP2 VS BT1</t>
  </si>
  <si>
    <t>STG1 VS BK2</t>
  </si>
  <si>
    <t>L1 VS STG1</t>
  </si>
  <si>
    <t>RH1 VS RP2</t>
  </si>
  <si>
    <t>RP1 VS RH2</t>
  </si>
  <si>
    <t>Sept. 8</t>
  </si>
  <si>
    <t>L4 VS RP1</t>
  </si>
  <si>
    <t>RP2 VS L2</t>
  </si>
  <si>
    <t>STG1 VS L3</t>
  </si>
  <si>
    <t>BT1 VS STG1</t>
  </si>
  <si>
    <t>RP1 VS WW3</t>
  </si>
  <si>
    <t>WW1 VS RP2</t>
  </si>
  <si>
    <t>SJ2 VS RP1</t>
  </si>
  <si>
    <t>RP2 VS SJ1</t>
  </si>
  <si>
    <t>STG1 VS BT2</t>
  </si>
  <si>
    <t>BKI VS RP1</t>
  </si>
  <si>
    <t>RH1 VS L2</t>
  </si>
  <si>
    <t>STG1 VS RH2</t>
  </si>
  <si>
    <t>RP2 VS WW2</t>
  </si>
  <si>
    <t>L3 VS WW3</t>
  </si>
  <si>
    <t>BK2 VS RP2</t>
  </si>
  <si>
    <t>RH2 VS L4</t>
  </si>
  <si>
    <t>WW1 VS RH1</t>
  </si>
  <si>
    <t>RP1 VS L1</t>
  </si>
  <si>
    <t>L2 VS STG1</t>
  </si>
  <si>
    <t>BK1 VS BK2</t>
  </si>
  <si>
    <t>L3 VS RP2</t>
  </si>
  <si>
    <t>STG1 VS L4</t>
  </si>
  <si>
    <t>RP1 VS BT1</t>
  </si>
  <si>
    <t>L2 VS WW1</t>
  </si>
  <si>
    <t>RH1 VS RP1</t>
  </si>
  <si>
    <t>RP2 VS BT2</t>
  </si>
  <si>
    <t>WW1 VS STG1</t>
  </si>
  <si>
    <t>RH2 VS RP2</t>
  </si>
  <si>
    <t>RP1 VS L2</t>
  </si>
  <si>
    <t>STG1 VS WW3</t>
  </si>
  <si>
    <t>SJ1 VS STG1</t>
  </si>
  <si>
    <t>RP2 VS L4</t>
  </si>
  <si>
    <t>WW1 VS RP1</t>
  </si>
  <si>
    <t>STG1 VS SJ2</t>
  </si>
  <si>
    <t>SJ1 VS RP1</t>
  </si>
  <si>
    <t>RP2 VS WW3</t>
  </si>
  <si>
    <t>WW2 VS SJ1</t>
  </si>
  <si>
    <t>SJ2 VS RP2</t>
  </si>
  <si>
    <t>RP1 VS STG1</t>
  </si>
  <si>
    <t>RP1 VS WW2</t>
  </si>
  <si>
    <t>STG1 VS RP2</t>
  </si>
  <si>
    <t>RP2 VS BK1</t>
  </si>
  <si>
    <t>BK2 VS RP1</t>
  </si>
  <si>
    <t>WW2 VS STG1</t>
  </si>
  <si>
    <t>L3 VS RP1</t>
  </si>
  <si>
    <t>RP2 VS L1</t>
  </si>
  <si>
    <t>STG1 VS BK1</t>
  </si>
  <si>
    <t>B</t>
  </si>
  <si>
    <t>C</t>
  </si>
  <si>
    <t>ELIMINATED AFTER SEMI FINALS.</t>
  </si>
  <si>
    <t>CHAMPIONSHIP OF EACH POOL.</t>
  </si>
  <si>
    <t>FINALS - SEMI-FINAL WINNERS PLAY FOR THE</t>
  </si>
  <si>
    <t>TEAMS IN SAME POOL.  TOP FOUR TEAMS</t>
  </si>
  <si>
    <t>SEMI-FINALS.</t>
  </si>
  <si>
    <t>IN POINTS FOR EACH POOL ADVANCE TO THE</t>
  </si>
  <si>
    <t>647-231-5312</t>
  </si>
  <si>
    <t>curtismcdougall@hotmail.com</t>
  </si>
  <si>
    <t>PLAYOFFS SPLIT INTO POOLS</t>
  </si>
  <si>
    <t>PLAYOFFS POOLS</t>
  </si>
  <si>
    <t>Wild Wing 1</t>
  </si>
  <si>
    <t>Chris Baldwin</t>
  </si>
  <si>
    <t>chrisbaldwin2414@gmail.com</t>
  </si>
  <si>
    <t>289-971-7641</t>
  </si>
  <si>
    <t>blaisdarcy@gmail.com</t>
  </si>
  <si>
    <t>knebel18justin@gmail.com</t>
  </si>
  <si>
    <t>DATE TBD</t>
  </si>
  <si>
    <t>Robbie Walia</t>
  </si>
  <si>
    <t xml:space="preserve">Cell: 647-208-3774 </t>
  </si>
  <si>
    <r>
      <t xml:space="preserve">Statistician: Dwayne Standing  Email sheets to: </t>
    </r>
    <r>
      <rPr>
        <b/>
        <sz val="10"/>
        <color theme="4" tint="-0.249977111117893"/>
        <rFont val="Aptos Narrow"/>
        <family val="2"/>
        <scheme val="minor"/>
      </rPr>
      <t xml:space="preserve">rhdlweeklysheets@gmail.com  </t>
    </r>
  </si>
  <si>
    <t>rhdlweeklysheets@gmail.com</t>
  </si>
  <si>
    <t>rcarman@protonmail.com</t>
  </si>
  <si>
    <t>RP1 VS RP2</t>
  </si>
  <si>
    <t>RH1 VS STG1</t>
  </si>
  <si>
    <t>Rev. 1 Sept. 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</si>
</sst>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4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8"/>
      <color rgb="FFFF000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b/>
      <sz val="10"/>
      <name val="Aptos Narrow"/>
      <family val="2"/>
      <scheme val="minor"/>
    </font>
    <font>
      <b/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b/>
      <sz val="8"/>
      <color rgb="FFFF0000"/>
      <name val="Aptos Narrow"/>
      <family val="2"/>
      <scheme val="minor"/>
    </font>
    <font>
      <b/>
      <sz val="8"/>
      <name val="Aptos Narrow"/>
      <family val="2"/>
      <scheme val="minor"/>
    </font>
    <font>
      <u/>
      <sz val="9"/>
      <color theme="10"/>
      <name val="Aptos Narrow"/>
      <family val="2"/>
      <scheme val="minor"/>
    </font>
    <font>
      <u/>
      <sz val="8"/>
      <color theme="1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7"/>
      <color rgb="FF000000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9"/>
      <color rgb="FF00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/>
      <sz val="10"/>
      <color theme="1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E2EFDA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1A983"/>
        <bgColor indexed="64"/>
      </patternFill>
    </fill>
    <fill>
      <patternFill patternType="solid">
        <fgColor rgb="FF44B3E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6" fillId="2" borderId="7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1" fillId="0" borderId="0" xfId="0" applyFont="1"/>
    <xf numFmtId="0" fontId="1" fillId="0" borderId="0" xfId="0" applyFont="1" applyAlignment="1">
      <alignment horizontal="center"/>
    </xf>
    <xf numFmtId="0" fontId="6" fillId="2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14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4" fillId="2" borderId="8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8" xfId="0" quotePrefix="1" applyFont="1" applyFill="1" applyBorder="1" applyAlignment="1">
      <alignment horizontal="center" vertical="center"/>
    </xf>
    <xf numFmtId="0" fontId="15" fillId="6" borderId="10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5" fillId="2" borderId="12" xfId="0" applyFont="1" applyFill="1" applyBorder="1" applyAlignment="1">
      <alignment horizontal="center" vertical="center"/>
    </xf>
    <xf numFmtId="0" fontId="15" fillId="6" borderId="13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15" fillId="2" borderId="7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5" fillId="5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8" fillId="8" borderId="8" xfId="0" applyFont="1" applyFill="1" applyBorder="1" applyAlignment="1">
      <alignment horizontal="center" vertical="center"/>
    </xf>
    <xf numFmtId="0" fontId="19" fillId="8" borderId="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6" fillId="8" borderId="8" xfId="0" applyFont="1" applyFill="1" applyBorder="1" applyAlignment="1">
      <alignment horizontal="center" vertical="center"/>
    </xf>
    <xf numFmtId="16" fontId="6" fillId="8" borderId="8" xfId="0" quotePrefix="1" applyNumberFormat="1" applyFont="1" applyFill="1" applyBorder="1" applyAlignment="1">
      <alignment horizontal="center" vertical="center"/>
    </xf>
    <xf numFmtId="16" fontId="18" fillId="6" borderId="8" xfId="0" quotePrefix="1" applyNumberFormat="1" applyFont="1" applyFill="1" applyBorder="1" applyAlignment="1">
      <alignment horizontal="center" vertical="center"/>
    </xf>
    <xf numFmtId="16" fontId="19" fillId="0" borderId="10" xfId="0" quotePrefix="1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/>
    </xf>
    <xf numFmtId="16" fontId="19" fillId="0" borderId="0" xfId="0" quotePrefix="1" applyNumberFormat="1" applyFont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22" fillId="0" borderId="4" xfId="1" applyFont="1" applyBorder="1" applyAlignment="1">
      <alignment vertical="center"/>
    </xf>
    <xf numFmtId="0" fontId="17" fillId="0" borderId="15" xfId="0" applyFont="1" applyBorder="1" applyAlignment="1">
      <alignment horizontal="center"/>
    </xf>
    <xf numFmtId="0" fontId="22" fillId="0" borderId="10" xfId="1" applyFont="1" applyBorder="1" applyAlignment="1"/>
    <xf numFmtId="0" fontId="22" fillId="0" borderId="0" xfId="1" applyFont="1" applyBorder="1" applyAlignment="1">
      <alignment vertical="center"/>
    </xf>
    <xf numFmtId="0" fontId="22" fillId="0" borderId="11" xfId="1" applyFont="1" applyBorder="1" applyAlignment="1">
      <alignment vertical="center"/>
    </xf>
    <xf numFmtId="0" fontId="22" fillId="0" borderId="4" xfId="1" applyFont="1" applyBorder="1" applyAlignment="1"/>
    <xf numFmtId="0" fontId="13" fillId="0" borderId="5" xfId="0" applyFont="1" applyBorder="1"/>
    <xf numFmtId="0" fontId="22" fillId="0" borderId="16" xfId="1" applyFont="1" applyFill="1" applyBorder="1" applyAlignment="1"/>
    <xf numFmtId="0" fontId="13" fillId="0" borderId="1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2" fillId="0" borderId="5" xfId="1" applyFont="1" applyBorder="1" applyAlignment="1"/>
    <xf numFmtId="0" fontId="22" fillId="0" borderId="9" xfId="1" applyFont="1" applyBorder="1" applyAlignment="1"/>
    <xf numFmtId="0" fontId="17" fillId="0" borderId="8" xfId="0" applyFont="1" applyBorder="1" applyAlignment="1">
      <alignment horizontal="center"/>
    </xf>
    <xf numFmtId="0" fontId="22" fillId="0" borderId="10" xfId="1" applyFont="1" applyBorder="1" applyAlignment="1">
      <alignment vertical="center"/>
    </xf>
    <xf numFmtId="0" fontId="22" fillId="0" borderId="0" xfId="1" applyFont="1" applyBorder="1" applyAlignment="1"/>
    <xf numFmtId="0" fontId="22" fillId="0" borderId="11" xfId="1" applyFont="1" applyBorder="1" applyAlignment="1"/>
    <xf numFmtId="0" fontId="22" fillId="0" borderId="16" xfId="1" applyFont="1" applyBorder="1" applyAlignment="1"/>
    <xf numFmtId="0" fontId="22" fillId="0" borderId="17" xfId="1" applyFont="1" applyBorder="1" applyAlignment="1"/>
    <xf numFmtId="0" fontId="22" fillId="0" borderId="18" xfId="1" applyFont="1" applyBorder="1" applyAlignment="1"/>
    <xf numFmtId="0" fontId="22" fillId="0" borderId="4" xfId="1" applyFont="1" applyFill="1" applyBorder="1" applyAlignment="1"/>
    <xf numFmtId="0" fontId="22" fillId="0" borderId="5" xfId="1" applyFont="1" applyFill="1" applyBorder="1" applyAlignment="1"/>
    <xf numFmtId="0" fontId="22" fillId="0" borderId="9" xfId="1" applyFont="1" applyFill="1" applyBorder="1" applyAlignment="1"/>
    <xf numFmtId="0" fontId="23" fillId="0" borderId="10" xfId="1" applyFont="1" applyBorder="1" applyAlignment="1">
      <alignment horizontal="center"/>
    </xf>
    <xf numFmtId="0" fontId="22" fillId="0" borderId="16" xfId="1" applyFont="1" applyBorder="1" applyAlignment="1">
      <alignment vertical="center"/>
    </xf>
    <xf numFmtId="0" fontId="22" fillId="0" borderId="17" xfId="1" applyFont="1" applyBorder="1" applyAlignment="1">
      <alignment vertical="center"/>
    </xf>
    <xf numFmtId="0" fontId="22" fillId="0" borderId="18" xfId="1" applyFont="1" applyBorder="1" applyAlignment="1">
      <alignment vertic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7" fillId="0" borderId="16" xfId="0" applyFont="1" applyBorder="1" applyAlignment="1">
      <alignment horizontal="center"/>
    </xf>
    <xf numFmtId="0" fontId="24" fillId="0" borderId="16" xfId="0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11" fillId="0" borderId="18" xfId="0" applyFont="1" applyBorder="1"/>
    <xf numFmtId="0" fontId="25" fillId="0" borderId="0" xfId="0" applyFont="1" applyAlignment="1">
      <alignment vertical="center"/>
    </xf>
    <xf numFmtId="14" fontId="2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1" fillId="0" borderId="0" xfId="0" applyFont="1"/>
    <xf numFmtId="0" fontId="20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0" borderId="11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7" fillId="0" borderId="10" xfId="0" applyFont="1" applyBorder="1"/>
    <xf numFmtId="0" fontId="17" fillId="0" borderId="11" xfId="0" applyFont="1" applyBorder="1"/>
    <xf numFmtId="0" fontId="11" fillId="0" borderId="11" xfId="0" applyFont="1" applyBorder="1"/>
    <xf numFmtId="0" fontId="11" fillId="0" borderId="10" xfId="0" applyFont="1" applyBorder="1"/>
    <xf numFmtId="0" fontId="15" fillId="8" borderId="7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/>
    </xf>
    <xf numFmtId="0" fontId="15" fillId="8" borderId="15" xfId="0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5" fillId="2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top"/>
    </xf>
    <xf numFmtId="0" fontId="22" fillId="0" borderId="4" xfId="1" applyFont="1" applyBorder="1" applyAlignment="1">
      <alignment horizontal="left" vertical="center"/>
    </xf>
    <xf numFmtId="0" fontId="22" fillId="0" borderId="5" xfId="1" applyFont="1" applyBorder="1" applyAlignment="1">
      <alignment horizontal="left" vertical="center"/>
    </xf>
    <xf numFmtId="0" fontId="22" fillId="0" borderId="9" xfId="1" applyFont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16" fontId="19" fillId="0" borderId="0" xfId="0" quotePrefix="1" applyNumberFormat="1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9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6" fillId="8" borderId="7" xfId="0" applyFont="1" applyFill="1" applyBorder="1" applyAlignment="1">
      <alignment horizontal="center" vertical="center"/>
    </xf>
    <xf numFmtId="0" fontId="16" fillId="8" borderId="8" xfId="0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12" fillId="0" borderId="2" xfId="0" applyFont="1" applyBorder="1"/>
    <xf numFmtId="0" fontId="19" fillId="8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22" fillId="0" borderId="0" xfId="1" applyFont="1" applyFill="1" applyBorder="1" applyAlignment="1"/>
    <xf numFmtId="0" fontId="22" fillId="0" borderId="11" xfId="1" applyFont="1" applyFill="1" applyBorder="1" applyAlignment="1"/>
    <xf numFmtId="0" fontId="17" fillId="0" borderId="8" xfId="0" applyFont="1" applyBorder="1" applyAlignment="1">
      <alignment horizontal="center" vertical="center" wrapText="1"/>
    </xf>
    <xf numFmtId="0" fontId="28" fillId="6" borderId="0" xfId="0" applyFont="1" applyFill="1" applyAlignment="1">
      <alignment vertical="center"/>
    </xf>
    <xf numFmtId="0" fontId="4" fillId="6" borderId="0" xfId="0" applyFont="1" applyFill="1" applyAlignment="1">
      <alignment horizontal="center"/>
    </xf>
    <xf numFmtId="0" fontId="26" fillId="6" borderId="0" xfId="1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6" fillId="6" borderId="0" xfId="0" applyFont="1" applyFill="1" applyAlignment="1">
      <alignment horizontal="center"/>
    </xf>
    <xf numFmtId="0" fontId="29" fillId="6" borderId="0" xfId="1" applyFont="1" applyFill="1" applyAlignment="1">
      <alignment horizontal="left"/>
    </xf>
    <xf numFmtId="0" fontId="15" fillId="9" borderId="7" xfId="0" applyFont="1" applyFill="1" applyBorder="1" applyAlignment="1">
      <alignment horizontal="center" vertical="center" wrapText="1"/>
    </xf>
    <xf numFmtId="0" fontId="15" fillId="9" borderId="8" xfId="0" applyFont="1" applyFill="1" applyBorder="1" applyAlignment="1">
      <alignment horizontal="center" vertical="center" wrapText="1"/>
    </xf>
    <xf numFmtId="0" fontId="15" fillId="9" borderId="15" xfId="0" applyFont="1" applyFill="1" applyBorder="1" applyAlignment="1">
      <alignment horizontal="center" vertical="center" wrapText="1"/>
    </xf>
    <xf numFmtId="16" fontId="19" fillId="0" borderId="10" xfId="0" quotePrefix="1" applyNumberFormat="1" applyFont="1" applyBorder="1" applyAlignment="1">
      <alignment horizontal="center" vertical="center"/>
    </xf>
    <xf numFmtId="16" fontId="19" fillId="0" borderId="0" xfId="0" quotePrefix="1" applyNumberFormat="1" applyFont="1" applyAlignment="1">
      <alignment horizontal="center" vertical="center"/>
    </xf>
    <xf numFmtId="16" fontId="19" fillId="0" borderId="11" xfId="0" quotePrefix="1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 wrapText="1"/>
    </xf>
    <xf numFmtId="0" fontId="18" fillId="8" borderId="8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center" vertical="center" wrapText="1"/>
    </xf>
    <xf numFmtId="0" fontId="18" fillId="8" borderId="7" xfId="0" applyFont="1" applyFill="1" applyBorder="1" applyAlignment="1">
      <alignment horizontal="center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16" fontId="19" fillId="6" borderId="4" xfId="0" quotePrefix="1" applyNumberFormat="1" applyFont="1" applyFill="1" applyBorder="1" applyAlignment="1">
      <alignment horizontal="center" vertical="center" wrapText="1"/>
    </xf>
    <xf numFmtId="16" fontId="19" fillId="6" borderId="5" xfId="0" quotePrefix="1" applyNumberFormat="1" applyFont="1" applyFill="1" applyBorder="1" applyAlignment="1">
      <alignment horizontal="center" vertical="center" wrapText="1"/>
    </xf>
    <xf numFmtId="16" fontId="19" fillId="6" borderId="10" xfId="0" quotePrefix="1" applyNumberFormat="1" applyFont="1" applyFill="1" applyBorder="1" applyAlignment="1">
      <alignment horizontal="center" vertical="center" wrapText="1"/>
    </xf>
    <xf numFmtId="16" fontId="19" fillId="6" borderId="0" xfId="0" quotePrefix="1" applyNumberFormat="1" applyFont="1" applyFill="1" applyAlignment="1">
      <alignment horizontal="center" vertical="center" wrapText="1"/>
    </xf>
    <xf numFmtId="16" fontId="19" fillId="6" borderId="16" xfId="0" quotePrefix="1" applyNumberFormat="1" applyFont="1" applyFill="1" applyBorder="1" applyAlignment="1">
      <alignment horizontal="center" vertical="center" wrapText="1"/>
    </xf>
    <xf numFmtId="16" fontId="19" fillId="6" borderId="17" xfId="0" quotePrefix="1" applyNumberFormat="1" applyFont="1" applyFill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 wrapText="1"/>
    </xf>
    <xf numFmtId="0" fontId="18" fillId="7" borderId="7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1A983"/>
      <color rgb="FFE2EFDA"/>
      <color rgb="FFFCE4D6"/>
      <color rgb="FF44B3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99392</xdr:colOff>
      <xdr:row>25</xdr:row>
      <xdr:rowOff>143942</xdr:rowOff>
    </xdr:from>
    <xdr:to>
      <xdr:col>13</xdr:col>
      <xdr:colOff>679174</xdr:colOff>
      <xdr:row>33</xdr:row>
      <xdr:rowOff>2110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A66E7D08-6D76-433F-BE0E-3FBD7715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222" t="28186" r="15087" b="29832"/>
        <a:stretch/>
      </xdr:blipFill>
      <xdr:spPr bwMode="auto">
        <a:xfrm>
          <a:off x="8647044" y="3912529"/>
          <a:ext cx="2087217" cy="105086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nebel18justin@gmail.com" TargetMode="External"/><Relationship Id="rId13" Type="http://schemas.openxmlformats.org/officeDocument/2006/relationships/hyperlink" Target="mailto:chrisbaldwin2414@gmail.com" TargetMode="External"/><Relationship Id="rId3" Type="http://schemas.openxmlformats.org/officeDocument/2006/relationships/hyperlink" Target="mailto:jcoulen@hotmail.com" TargetMode="External"/><Relationship Id="rId7" Type="http://schemas.openxmlformats.org/officeDocument/2006/relationships/hyperlink" Target="mailto:rcarman@protonmail.com" TargetMode="External"/><Relationship Id="rId12" Type="http://schemas.openxmlformats.org/officeDocument/2006/relationships/hyperlink" Target="mailto:kristoffer.brown@gmail.com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markcheal@hot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branch120secretary@gmail.com" TargetMode="External"/><Relationship Id="rId6" Type="http://schemas.openxmlformats.org/officeDocument/2006/relationships/hyperlink" Target="mailto:sk_mayberry@icloud.com" TargetMode="External"/><Relationship Id="rId11" Type="http://schemas.openxmlformats.org/officeDocument/2006/relationships/hyperlink" Target="mailto:mtgcommander02@gmail.com" TargetMode="External"/><Relationship Id="rId5" Type="http://schemas.openxmlformats.org/officeDocument/2006/relationships/hyperlink" Target="mailto:kristoffer.brown@gmail.com" TargetMode="External"/><Relationship Id="rId15" Type="http://schemas.openxmlformats.org/officeDocument/2006/relationships/hyperlink" Target="mailto:rhdlweeklysheets@gmail.com" TargetMode="External"/><Relationship Id="rId10" Type="http://schemas.openxmlformats.org/officeDocument/2006/relationships/hyperlink" Target="mailto:curtismcdougall@hotmail.com" TargetMode="External"/><Relationship Id="rId4" Type="http://schemas.openxmlformats.org/officeDocument/2006/relationships/hyperlink" Target="mailto:joshuatjmccabe@gmail.com" TargetMode="External"/><Relationship Id="rId9" Type="http://schemas.openxmlformats.org/officeDocument/2006/relationships/hyperlink" Target="mailto:madison.ivany@gmail.com" TargetMode="External"/><Relationship Id="rId14" Type="http://schemas.openxmlformats.org/officeDocument/2006/relationships/hyperlink" Target="mailto:blaisdarc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B2A3A-BE5D-469F-B34D-0E1C700EF9F7}">
  <dimension ref="A1:AO65"/>
  <sheetViews>
    <sheetView tabSelected="1" zoomScale="115" zoomScaleNormal="115" workbookViewId="0">
      <selection activeCell="A2" sqref="A2"/>
    </sheetView>
  </sheetViews>
  <sheetFormatPr defaultRowHeight="15" x14ac:dyDescent="0.25"/>
  <cols>
    <col min="1" max="2" width="11.28515625" customWidth="1"/>
    <col min="3" max="3" width="13.85546875" customWidth="1"/>
    <col min="4" max="4" width="11.28515625" customWidth="1"/>
    <col min="5" max="5" width="12" customWidth="1"/>
    <col min="6" max="6" width="11.7109375" customWidth="1"/>
    <col min="7" max="9" width="11.28515625" customWidth="1"/>
    <col min="10" max="10" width="11.7109375" customWidth="1"/>
    <col min="11" max="11" width="10.85546875" customWidth="1"/>
    <col min="12" max="13" width="11.28515625" customWidth="1"/>
    <col min="14" max="14" width="11.5703125" customWidth="1"/>
    <col min="15" max="15" width="0.5703125" customWidth="1"/>
    <col min="16" max="16" width="10.7109375" customWidth="1"/>
    <col min="17" max="23" width="4.140625" customWidth="1"/>
    <col min="24" max="24" width="4.140625" style="6" customWidth="1"/>
    <col min="25" max="29" width="4.140625" style="13" customWidth="1"/>
    <col min="30" max="32" width="4.140625" style="13" bestFit="1" customWidth="1"/>
    <col min="33" max="33" width="5" style="13" bestFit="1" customWidth="1"/>
    <col min="34" max="34" width="5" style="13" hidden="1" customWidth="1"/>
    <col min="35" max="39" width="5" hidden="1" customWidth="1"/>
    <col min="40" max="40" width="3.42578125" bestFit="1" customWidth="1"/>
    <col min="41" max="41" width="9.28515625" bestFit="1" customWidth="1"/>
  </cols>
  <sheetData>
    <row r="1" spans="1:41" s="7" customFormat="1" ht="15" customHeight="1" thickBot="1" x14ac:dyDescent="0.45">
      <c r="A1" s="216" t="s">
        <v>244</v>
      </c>
      <c r="B1" s="217"/>
      <c r="C1" s="217"/>
      <c r="D1" s="217"/>
      <c r="E1" s="218"/>
      <c r="F1" s="163" t="s">
        <v>365</v>
      </c>
      <c r="G1" s="164"/>
      <c r="H1" s="164"/>
      <c r="I1" s="165"/>
      <c r="J1" s="164"/>
      <c r="K1" s="164"/>
      <c r="L1" s="178" t="s">
        <v>364</v>
      </c>
      <c r="M1" s="164"/>
      <c r="N1" s="167"/>
      <c r="O1" s="1"/>
      <c r="P1" s="1"/>
      <c r="Q1" s="1"/>
      <c r="R1" s="1"/>
      <c r="S1" s="1"/>
      <c r="T1" s="1"/>
      <c r="U1" s="1"/>
      <c r="V1" s="1"/>
      <c r="W1" s="2"/>
      <c r="X1" s="3"/>
      <c r="Y1" s="3"/>
      <c r="Z1" s="3"/>
      <c r="AA1" s="4"/>
      <c r="AB1" s="4"/>
      <c r="AC1" s="4"/>
      <c r="AD1" s="4"/>
      <c r="AE1" s="3"/>
      <c r="AF1" s="3"/>
      <c r="AG1" s="3"/>
      <c r="AH1" s="3"/>
      <c r="AI1" s="3"/>
      <c r="AJ1" s="3"/>
      <c r="AK1" s="3"/>
      <c r="AL1" s="6"/>
      <c r="AM1" s="6"/>
    </row>
    <row r="2" spans="1:41" s="6" customFormat="1" ht="12.6" customHeight="1" x14ac:dyDescent="0.25">
      <c r="A2" s="149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  <c r="G2" s="10" t="s">
        <v>6</v>
      </c>
      <c r="H2" s="10" t="s">
        <v>7</v>
      </c>
      <c r="I2" s="10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119</v>
      </c>
      <c r="O2" s="11"/>
      <c r="P2" s="12" t="s">
        <v>13</v>
      </c>
      <c r="Q2" s="6" t="s">
        <v>14</v>
      </c>
      <c r="R2" s="13" t="s">
        <v>15</v>
      </c>
      <c r="S2" s="13" t="s">
        <v>16</v>
      </c>
      <c r="T2" s="13" t="s">
        <v>17</v>
      </c>
      <c r="U2" s="13" t="s">
        <v>18</v>
      </c>
      <c r="V2" s="13" t="s">
        <v>19</v>
      </c>
      <c r="W2" s="13" t="s">
        <v>20</v>
      </c>
      <c r="X2" s="13" t="s">
        <v>21</v>
      </c>
      <c r="Y2" s="13" t="s">
        <v>22</v>
      </c>
      <c r="Z2" s="13" t="s">
        <v>23</v>
      </c>
      <c r="AA2" s="13" t="s">
        <v>24</v>
      </c>
      <c r="AB2" s="13" t="s">
        <v>25</v>
      </c>
      <c r="AC2" s="13" t="s">
        <v>26</v>
      </c>
      <c r="AD2" s="13" t="s">
        <v>27</v>
      </c>
      <c r="AE2" s="13" t="s">
        <v>28</v>
      </c>
      <c r="AF2" s="13" t="s">
        <v>29</v>
      </c>
      <c r="AG2" s="13" t="s">
        <v>30</v>
      </c>
      <c r="AH2" s="13" t="s">
        <v>31</v>
      </c>
      <c r="AI2" s="13" t="s">
        <v>32</v>
      </c>
      <c r="AJ2" s="13" t="s">
        <v>33</v>
      </c>
      <c r="AK2" s="13" t="s">
        <v>34</v>
      </c>
      <c r="AL2" s="13" t="s">
        <v>35</v>
      </c>
      <c r="AM2" s="13" t="s">
        <v>36</v>
      </c>
      <c r="AN2" s="14" t="s">
        <v>37</v>
      </c>
      <c r="AO2" s="14" t="s">
        <v>38</v>
      </c>
    </row>
    <row r="3" spans="1:41" s="6" customFormat="1" ht="12.6" customHeight="1" x14ac:dyDescent="0.25">
      <c r="A3" s="150" t="s">
        <v>296</v>
      </c>
      <c r="B3" s="15" t="s">
        <v>248</v>
      </c>
      <c r="C3" s="15" t="s">
        <v>249</v>
      </c>
      <c r="D3" s="15" t="s">
        <v>250</v>
      </c>
      <c r="E3" s="15" t="s">
        <v>251</v>
      </c>
      <c r="F3" s="16" t="s">
        <v>252</v>
      </c>
      <c r="G3" s="17" t="s">
        <v>253</v>
      </c>
      <c r="H3" s="17" t="s">
        <v>254</v>
      </c>
      <c r="I3" s="17" t="s">
        <v>255</v>
      </c>
      <c r="J3" s="17" t="s">
        <v>256</v>
      </c>
      <c r="K3" s="15" t="s">
        <v>257</v>
      </c>
      <c r="L3" s="15" t="s">
        <v>258</v>
      </c>
      <c r="M3" s="15" t="s">
        <v>259</v>
      </c>
      <c r="N3" s="15" t="s">
        <v>260</v>
      </c>
      <c r="O3" s="11"/>
      <c r="P3" s="18" t="s">
        <v>39</v>
      </c>
      <c r="Q3" s="19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3"/>
      <c r="AI3" s="3"/>
      <c r="AJ3" s="3"/>
      <c r="AK3" s="3"/>
      <c r="AN3" s="14"/>
      <c r="AO3" s="14"/>
    </row>
    <row r="4" spans="1:41" s="6" customFormat="1" ht="12.6" customHeight="1" thickBot="1" x14ac:dyDescent="0.3">
      <c r="A4" s="151" t="s">
        <v>40</v>
      </c>
      <c r="B4" s="21" t="s">
        <v>40</v>
      </c>
      <c r="C4" s="21" t="s">
        <v>40</v>
      </c>
      <c r="D4" s="21" t="s">
        <v>40</v>
      </c>
      <c r="E4" s="21" t="s">
        <v>40</v>
      </c>
      <c r="F4" s="22"/>
      <c r="G4" s="21" t="s">
        <v>40</v>
      </c>
      <c r="H4" s="21" t="s">
        <v>40</v>
      </c>
      <c r="I4" s="21" t="s">
        <v>40</v>
      </c>
      <c r="J4" s="21" t="s">
        <v>40</v>
      </c>
      <c r="K4" s="21" t="s">
        <v>40</v>
      </c>
      <c r="L4" s="21" t="s">
        <v>40</v>
      </c>
      <c r="M4" s="21" t="s">
        <v>40</v>
      </c>
      <c r="N4" s="21" t="s">
        <v>40</v>
      </c>
      <c r="O4" s="11"/>
      <c r="P4" s="2" t="s">
        <v>41</v>
      </c>
      <c r="Q4" s="3" t="s">
        <v>38</v>
      </c>
      <c r="R4" s="3" t="s">
        <v>37</v>
      </c>
      <c r="S4" s="3" t="s">
        <v>38</v>
      </c>
      <c r="T4" s="4" t="s">
        <v>37</v>
      </c>
      <c r="U4" s="4" t="s">
        <v>37</v>
      </c>
      <c r="V4" s="4" t="s">
        <v>38</v>
      </c>
      <c r="W4" s="4" t="s">
        <v>38</v>
      </c>
      <c r="X4" s="4" t="s">
        <v>38</v>
      </c>
      <c r="Y4" s="4" t="s">
        <v>38</v>
      </c>
      <c r="Z4" s="3" t="s">
        <v>37</v>
      </c>
      <c r="AA4" s="3" t="s">
        <v>38</v>
      </c>
      <c r="AB4" s="4" t="s">
        <v>37</v>
      </c>
      <c r="AC4" s="4" t="s">
        <v>37</v>
      </c>
      <c r="AD4" s="4" t="s">
        <v>37</v>
      </c>
      <c r="AE4" s="3" t="s">
        <v>38</v>
      </c>
      <c r="AF4" s="3" t="s">
        <v>37</v>
      </c>
      <c r="AG4" s="3" t="s">
        <v>38</v>
      </c>
      <c r="AJ4" s="3"/>
      <c r="AK4" s="3"/>
      <c r="AN4" s="14">
        <f t="shared" ref="AN4:AN21" si="0">COUNTIF(Q4:AM4,"H")</f>
        <v>8</v>
      </c>
      <c r="AO4" s="14">
        <f t="shared" ref="AO4:AO21" si="1">COUNTIF(Q4:AM4,"A")</f>
        <v>9</v>
      </c>
    </row>
    <row r="5" spans="1:41" s="27" customFormat="1" ht="12.6" customHeight="1" x14ac:dyDescent="0.25">
      <c r="A5" s="23" t="s">
        <v>290</v>
      </c>
      <c r="B5" s="24" t="s">
        <v>42</v>
      </c>
      <c r="C5" s="25" t="s">
        <v>43</v>
      </c>
      <c r="D5" s="24" t="s">
        <v>300</v>
      </c>
      <c r="E5" s="24" t="s">
        <v>44</v>
      </c>
      <c r="F5" s="219" t="s">
        <v>45</v>
      </c>
      <c r="G5" s="24" t="s">
        <v>46</v>
      </c>
      <c r="H5" s="24" t="s">
        <v>47</v>
      </c>
      <c r="I5" s="24" t="s">
        <v>48</v>
      </c>
      <c r="J5" s="24" t="s">
        <v>49</v>
      </c>
      <c r="K5" s="24" t="s">
        <v>50</v>
      </c>
      <c r="L5" s="24" t="s">
        <v>51</v>
      </c>
      <c r="M5" s="24" t="s">
        <v>52</v>
      </c>
      <c r="N5" s="24" t="s">
        <v>127</v>
      </c>
      <c r="O5" s="26"/>
      <c r="P5" s="2" t="s">
        <v>53</v>
      </c>
      <c r="Q5" s="3" t="s">
        <v>37</v>
      </c>
      <c r="R5" s="3" t="s">
        <v>38</v>
      </c>
      <c r="S5" s="3" t="s">
        <v>37</v>
      </c>
      <c r="T5" s="4" t="s">
        <v>38</v>
      </c>
      <c r="U5" s="4" t="s">
        <v>38</v>
      </c>
      <c r="V5" s="4" t="s">
        <v>37</v>
      </c>
      <c r="W5" s="4" t="s">
        <v>37</v>
      </c>
      <c r="X5" s="4" t="s">
        <v>37</v>
      </c>
      <c r="Y5" s="4" t="s">
        <v>37</v>
      </c>
      <c r="Z5" s="3" t="s">
        <v>38</v>
      </c>
      <c r="AA5" s="3" t="s">
        <v>37</v>
      </c>
      <c r="AB5" s="4" t="s">
        <v>38</v>
      </c>
      <c r="AC5" s="4" t="s">
        <v>38</v>
      </c>
      <c r="AD5" s="4" t="s">
        <v>38</v>
      </c>
      <c r="AE5" s="3" t="s">
        <v>37</v>
      </c>
      <c r="AF5" s="3" t="s">
        <v>38</v>
      </c>
      <c r="AG5" s="3" t="s">
        <v>37</v>
      </c>
      <c r="AH5" s="6"/>
      <c r="AI5" s="6"/>
      <c r="AJ5" s="3"/>
      <c r="AK5" s="3"/>
      <c r="AN5" s="14">
        <f t="shared" si="0"/>
        <v>9</v>
      </c>
      <c r="AO5" s="14">
        <f t="shared" si="1"/>
        <v>8</v>
      </c>
    </row>
    <row r="6" spans="1:41" s="6" customFormat="1" ht="12.6" customHeight="1" x14ac:dyDescent="0.25">
      <c r="A6" s="28" t="s">
        <v>54</v>
      </c>
      <c r="B6" s="29" t="s">
        <v>55</v>
      </c>
      <c r="C6" s="30" t="s">
        <v>56</v>
      </c>
      <c r="D6" s="29" t="s">
        <v>57</v>
      </c>
      <c r="E6" s="29" t="s">
        <v>58</v>
      </c>
      <c r="F6" s="220"/>
      <c r="G6" s="31" t="s">
        <v>59</v>
      </c>
      <c r="H6" s="31" t="s">
        <v>306</v>
      </c>
      <c r="I6" s="31" t="s">
        <v>311</v>
      </c>
      <c r="J6" s="31" t="s">
        <v>316</v>
      </c>
      <c r="K6" s="31" t="s">
        <v>60</v>
      </c>
      <c r="L6" s="31" t="s">
        <v>61</v>
      </c>
      <c r="M6" s="32" t="s">
        <v>62</v>
      </c>
      <c r="N6" s="29" t="s">
        <v>135</v>
      </c>
      <c r="O6" s="26"/>
      <c r="P6" s="2" t="s">
        <v>63</v>
      </c>
      <c r="Q6" s="3" t="s">
        <v>37</v>
      </c>
      <c r="R6" s="3" t="s">
        <v>38</v>
      </c>
      <c r="S6" s="3" t="s">
        <v>37</v>
      </c>
      <c r="T6" s="3" t="s">
        <v>38</v>
      </c>
      <c r="U6" s="3" t="s">
        <v>37</v>
      </c>
      <c r="V6" s="3" t="s">
        <v>38</v>
      </c>
      <c r="W6" s="3" t="s">
        <v>37</v>
      </c>
      <c r="X6" s="4" t="s">
        <v>38</v>
      </c>
      <c r="Y6" s="4" t="s">
        <v>38</v>
      </c>
      <c r="Z6" s="3" t="s">
        <v>37</v>
      </c>
      <c r="AA6" s="3" t="s">
        <v>38</v>
      </c>
      <c r="AB6" s="3" t="s">
        <v>37</v>
      </c>
      <c r="AC6" s="3" t="s">
        <v>38</v>
      </c>
      <c r="AD6" s="3" t="s">
        <v>37</v>
      </c>
      <c r="AE6" s="3" t="s">
        <v>38</v>
      </c>
      <c r="AF6" s="3" t="s">
        <v>37</v>
      </c>
      <c r="AG6" s="3" t="s">
        <v>38</v>
      </c>
      <c r="AJ6" s="3"/>
      <c r="AK6" s="3"/>
      <c r="AN6" s="14">
        <f t="shared" si="0"/>
        <v>8</v>
      </c>
      <c r="AO6" s="14">
        <f t="shared" si="1"/>
        <v>9</v>
      </c>
    </row>
    <row r="7" spans="1:41" s="6" customFormat="1" ht="12.6" customHeight="1" x14ac:dyDescent="0.25">
      <c r="A7" s="36" t="s">
        <v>64</v>
      </c>
      <c r="B7" s="31" t="s">
        <v>293</v>
      </c>
      <c r="C7" s="37" t="s">
        <v>65</v>
      </c>
      <c r="D7" s="35" t="s">
        <v>66</v>
      </c>
      <c r="E7" s="35" t="s">
        <v>67</v>
      </c>
      <c r="F7" s="220"/>
      <c r="G7" s="35" t="s">
        <v>68</v>
      </c>
      <c r="H7" s="31" t="s">
        <v>69</v>
      </c>
      <c r="I7" s="31" t="s">
        <v>70</v>
      </c>
      <c r="J7" s="35" t="s">
        <v>317</v>
      </c>
      <c r="K7" s="35" t="s">
        <v>71</v>
      </c>
      <c r="L7" s="31" t="s">
        <v>72</v>
      </c>
      <c r="M7" s="31" t="s">
        <v>73</v>
      </c>
      <c r="N7" s="31" t="s">
        <v>140</v>
      </c>
      <c r="O7" s="26"/>
      <c r="P7" s="2" t="s">
        <v>74</v>
      </c>
      <c r="Q7" s="3" t="s">
        <v>38</v>
      </c>
      <c r="R7" s="3" t="s">
        <v>37</v>
      </c>
      <c r="S7" s="3" t="s">
        <v>38</v>
      </c>
      <c r="T7" s="3" t="s">
        <v>37</v>
      </c>
      <c r="U7" s="3" t="s">
        <v>38</v>
      </c>
      <c r="V7" s="3" t="s">
        <v>37</v>
      </c>
      <c r="W7" s="3" t="s">
        <v>38</v>
      </c>
      <c r="X7" s="4" t="s">
        <v>37</v>
      </c>
      <c r="Y7" s="4" t="s">
        <v>37</v>
      </c>
      <c r="Z7" s="3" t="s">
        <v>38</v>
      </c>
      <c r="AA7" s="3" t="s">
        <v>37</v>
      </c>
      <c r="AB7" s="3" t="s">
        <v>38</v>
      </c>
      <c r="AC7" s="3" t="s">
        <v>37</v>
      </c>
      <c r="AD7" s="3" t="s">
        <v>38</v>
      </c>
      <c r="AE7" s="3" t="s">
        <v>37</v>
      </c>
      <c r="AF7" s="3" t="s">
        <v>38</v>
      </c>
      <c r="AG7" s="3" t="s">
        <v>37</v>
      </c>
      <c r="AJ7" s="3"/>
      <c r="AK7" s="3"/>
      <c r="AN7" s="14">
        <f t="shared" si="0"/>
        <v>9</v>
      </c>
      <c r="AO7" s="14">
        <f t="shared" si="1"/>
        <v>8</v>
      </c>
    </row>
    <row r="8" spans="1:41" s="6" customFormat="1" ht="12.6" customHeight="1" x14ac:dyDescent="0.25">
      <c r="A8" s="33" t="s">
        <v>75</v>
      </c>
      <c r="B8" s="35" t="s">
        <v>76</v>
      </c>
      <c r="C8" s="34" t="s">
        <v>297</v>
      </c>
      <c r="D8" s="31" t="s">
        <v>77</v>
      </c>
      <c r="E8" s="31" t="s">
        <v>78</v>
      </c>
      <c r="F8" s="220"/>
      <c r="G8" s="31" t="s">
        <v>79</v>
      </c>
      <c r="H8" s="31" t="s">
        <v>307</v>
      </c>
      <c r="I8" s="31" t="s">
        <v>312</v>
      </c>
      <c r="J8" s="31" t="s">
        <v>318</v>
      </c>
      <c r="K8" s="31" t="s">
        <v>80</v>
      </c>
      <c r="L8" s="35" t="s">
        <v>81</v>
      </c>
      <c r="M8" s="35" t="s">
        <v>82</v>
      </c>
      <c r="N8" s="35" t="s">
        <v>146</v>
      </c>
      <c r="O8" s="26"/>
      <c r="P8" s="2" t="s">
        <v>83</v>
      </c>
      <c r="Q8" s="3" t="s">
        <v>38</v>
      </c>
      <c r="R8" s="4" t="s">
        <v>37</v>
      </c>
      <c r="S8" s="4" t="s">
        <v>37</v>
      </c>
      <c r="T8" s="3" t="s">
        <v>38</v>
      </c>
      <c r="U8" s="3" t="s">
        <v>37</v>
      </c>
      <c r="V8" s="3" t="s">
        <v>38</v>
      </c>
      <c r="W8" s="3" t="s">
        <v>37</v>
      </c>
      <c r="X8" s="4" t="s">
        <v>38</v>
      </c>
      <c r="Y8" s="4" t="s">
        <v>38</v>
      </c>
      <c r="Z8" s="3" t="s">
        <v>37</v>
      </c>
      <c r="AA8" s="3" t="s">
        <v>38</v>
      </c>
      <c r="AB8" s="3" t="s">
        <v>37</v>
      </c>
      <c r="AC8" s="3" t="s">
        <v>38</v>
      </c>
      <c r="AD8" s="3" t="s">
        <v>37</v>
      </c>
      <c r="AE8" s="3" t="s">
        <v>38</v>
      </c>
      <c r="AF8" s="3" t="s">
        <v>37</v>
      </c>
      <c r="AG8" s="3" t="s">
        <v>38</v>
      </c>
      <c r="AJ8" s="3"/>
      <c r="AK8" s="3"/>
      <c r="AN8" s="14">
        <f t="shared" si="0"/>
        <v>8</v>
      </c>
      <c r="AO8" s="14">
        <f t="shared" si="1"/>
        <v>9</v>
      </c>
    </row>
    <row r="9" spans="1:41" s="6" customFormat="1" ht="12.6" customHeight="1" x14ac:dyDescent="0.25">
      <c r="A9" s="36" t="s">
        <v>84</v>
      </c>
      <c r="B9" s="31" t="s">
        <v>294</v>
      </c>
      <c r="C9" s="37" t="s">
        <v>85</v>
      </c>
      <c r="D9" s="31" t="s">
        <v>86</v>
      </c>
      <c r="E9" s="31" t="s">
        <v>87</v>
      </c>
      <c r="F9" s="220"/>
      <c r="G9" s="31" t="s">
        <v>369</v>
      </c>
      <c r="H9" s="31" t="s">
        <v>308</v>
      </c>
      <c r="I9" s="35" t="s">
        <v>313</v>
      </c>
      <c r="J9" s="31" t="s">
        <v>88</v>
      </c>
      <c r="K9" s="31" t="s">
        <v>321</v>
      </c>
      <c r="L9" s="31" t="s">
        <v>324</v>
      </c>
      <c r="M9" s="31" t="s">
        <v>89</v>
      </c>
      <c r="N9" s="31" t="s">
        <v>151</v>
      </c>
      <c r="O9" s="26"/>
      <c r="P9" s="2" t="s">
        <v>90</v>
      </c>
      <c r="Q9" s="3" t="s">
        <v>38</v>
      </c>
      <c r="R9" s="3" t="s">
        <v>37</v>
      </c>
      <c r="S9" s="3" t="s">
        <v>38</v>
      </c>
      <c r="T9" s="3" t="s">
        <v>37</v>
      </c>
      <c r="U9" s="3" t="s">
        <v>38</v>
      </c>
      <c r="V9" s="4" t="s">
        <v>37</v>
      </c>
      <c r="W9" s="4" t="s">
        <v>37</v>
      </c>
      <c r="X9" s="4" t="s">
        <v>38</v>
      </c>
      <c r="Y9" s="4" t="s">
        <v>38</v>
      </c>
      <c r="Z9" s="3" t="s">
        <v>37</v>
      </c>
      <c r="AA9" s="3" t="s">
        <v>38</v>
      </c>
      <c r="AB9" s="3" t="s">
        <v>37</v>
      </c>
      <c r="AC9" s="3" t="s">
        <v>38</v>
      </c>
      <c r="AD9" s="3" t="s">
        <v>37</v>
      </c>
      <c r="AE9" s="3" t="s">
        <v>38</v>
      </c>
      <c r="AF9" s="3" t="s">
        <v>37</v>
      </c>
      <c r="AG9" s="3" t="s">
        <v>38</v>
      </c>
      <c r="AJ9" s="3"/>
      <c r="AK9" s="3"/>
      <c r="AN9" s="14">
        <f t="shared" si="0"/>
        <v>8</v>
      </c>
      <c r="AO9" s="14">
        <f t="shared" si="1"/>
        <v>9</v>
      </c>
    </row>
    <row r="10" spans="1:41" s="6" customFormat="1" ht="12.6" customHeight="1" x14ac:dyDescent="0.25">
      <c r="A10" s="36" t="s">
        <v>91</v>
      </c>
      <c r="B10" s="31" t="s">
        <v>92</v>
      </c>
      <c r="C10" s="37" t="s">
        <v>93</v>
      </c>
      <c r="D10" s="31" t="s">
        <v>94</v>
      </c>
      <c r="E10" s="31" t="s">
        <v>303</v>
      </c>
      <c r="F10" s="220"/>
      <c r="G10" s="31" t="s">
        <v>95</v>
      </c>
      <c r="H10" s="31" t="s">
        <v>96</v>
      </c>
      <c r="I10" s="31" t="s">
        <v>97</v>
      </c>
      <c r="J10" s="31" t="s">
        <v>98</v>
      </c>
      <c r="K10" s="31" t="s">
        <v>99</v>
      </c>
      <c r="L10" s="31" t="s">
        <v>100</v>
      </c>
      <c r="M10" s="31" t="s">
        <v>327</v>
      </c>
      <c r="N10" s="31" t="s">
        <v>330</v>
      </c>
      <c r="O10" s="26"/>
      <c r="P10" s="2" t="s">
        <v>101</v>
      </c>
      <c r="Q10" s="3" t="s">
        <v>37</v>
      </c>
      <c r="R10" s="4" t="s">
        <v>38</v>
      </c>
      <c r="S10" s="4" t="s">
        <v>38</v>
      </c>
      <c r="T10" s="3" t="s">
        <v>37</v>
      </c>
      <c r="U10" s="3" t="s">
        <v>38</v>
      </c>
      <c r="V10" s="3" t="s">
        <v>37</v>
      </c>
      <c r="W10" s="3" t="s">
        <v>38</v>
      </c>
      <c r="X10" s="4" t="s">
        <v>37</v>
      </c>
      <c r="Y10" s="4" t="s">
        <v>37</v>
      </c>
      <c r="Z10" s="3" t="s">
        <v>38</v>
      </c>
      <c r="AA10" s="3" t="s">
        <v>37</v>
      </c>
      <c r="AB10" s="3" t="s">
        <v>38</v>
      </c>
      <c r="AC10" s="3" t="s">
        <v>37</v>
      </c>
      <c r="AD10" s="3" t="s">
        <v>38</v>
      </c>
      <c r="AE10" s="3" t="s">
        <v>37</v>
      </c>
      <c r="AF10" s="3" t="s">
        <v>38</v>
      </c>
      <c r="AG10" s="3" t="s">
        <v>37</v>
      </c>
      <c r="AJ10" s="3"/>
      <c r="AK10" s="3"/>
      <c r="AN10" s="14">
        <f t="shared" si="0"/>
        <v>9</v>
      </c>
      <c r="AO10" s="14">
        <f t="shared" si="1"/>
        <v>8</v>
      </c>
    </row>
    <row r="11" spans="1:41" s="6" customFormat="1" ht="12.6" customHeight="1" x14ac:dyDescent="0.25">
      <c r="A11" s="36" t="s">
        <v>291</v>
      </c>
      <c r="B11" s="31" t="s">
        <v>295</v>
      </c>
      <c r="C11" s="37" t="s">
        <v>298</v>
      </c>
      <c r="D11" s="31" t="s">
        <v>301</v>
      </c>
      <c r="E11" s="31" t="s">
        <v>304</v>
      </c>
      <c r="F11" s="220"/>
      <c r="G11" s="31" t="s">
        <v>368</v>
      </c>
      <c r="H11" s="31" t="s">
        <v>309</v>
      </c>
      <c r="I11" s="31" t="s">
        <v>314</v>
      </c>
      <c r="J11" s="31" t="s">
        <v>319</v>
      </c>
      <c r="K11" s="31" t="s">
        <v>322</v>
      </c>
      <c r="L11" s="31" t="s">
        <v>325</v>
      </c>
      <c r="M11" s="31" t="s">
        <v>328</v>
      </c>
      <c r="N11" s="31" t="s">
        <v>331</v>
      </c>
      <c r="O11" s="26"/>
      <c r="P11" s="2" t="s">
        <v>102</v>
      </c>
      <c r="Q11" s="3" t="s">
        <v>37</v>
      </c>
      <c r="R11" s="3" t="s">
        <v>38</v>
      </c>
      <c r="S11" s="3" t="s">
        <v>37</v>
      </c>
      <c r="T11" s="3" t="s">
        <v>38</v>
      </c>
      <c r="U11" s="3" t="s">
        <v>37</v>
      </c>
      <c r="V11" s="4" t="s">
        <v>38</v>
      </c>
      <c r="W11" s="4" t="s">
        <v>38</v>
      </c>
      <c r="X11" s="4" t="s">
        <v>37</v>
      </c>
      <c r="Y11" s="4" t="s">
        <v>37</v>
      </c>
      <c r="Z11" s="3" t="s">
        <v>38</v>
      </c>
      <c r="AA11" s="3" t="s">
        <v>37</v>
      </c>
      <c r="AB11" s="3" t="s">
        <v>38</v>
      </c>
      <c r="AC11" s="3" t="s">
        <v>37</v>
      </c>
      <c r="AD11" s="3" t="s">
        <v>38</v>
      </c>
      <c r="AE11" s="3" t="s">
        <v>37</v>
      </c>
      <c r="AF11" s="3" t="s">
        <v>38</v>
      </c>
      <c r="AG11" s="3" t="s">
        <v>37</v>
      </c>
      <c r="AJ11" s="3"/>
      <c r="AK11" s="3"/>
      <c r="AN11" s="14">
        <f t="shared" si="0"/>
        <v>9</v>
      </c>
      <c r="AO11" s="14">
        <f t="shared" si="1"/>
        <v>8</v>
      </c>
    </row>
    <row r="12" spans="1:41" s="6" customFormat="1" ht="12.6" customHeight="1" x14ac:dyDescent="0.25">
      <c r="A12" s="33" t="s">
        <v>103</v>
      </c>
      <c r="B12" s="35" t="s">
        <v>104</v>
      </c>
      <c r="C12" s="34" t="s">
        <v>105</v>
      </c>
      <c r="D12" s="31" t="s">
        <v>302</v>
      </c>
      <c r="E12" s="35" t="s">
        <v>106</v>
      </c>
      <c r="F12" s="220"/>
      <c r="G12" s="31" t="s">
        <v>107</v>
      </c>
      <c r="H12" s="35" t="s">
        <v>108</v>
      </c>
      <c r="I12" s="31" t="s">
        <v>109</v>
      </c>
      <c r="J12" s="35" t="s">
        <v>110</v>
      </c>
      <c r="K12" s="35" t="s">
        <v>323</v>
      </c>
      <c r="L12" s="35" t="s">
        <v>111</v>
      </c>
      <c r="M12" s="31" t="s">
        <v>329</v>
      </c>
      <c r="N12" s="35" t="s">
        <v>161</v>
      </c>
      <c r="O12" s="26"/>
      <c r="P12" s="38" t="s">
        <v>112</v>
      </c>
      <c r="Q12" s="3" t="s">
        <v>38</v>
      </c>
      <c r="R12" s="3" t="s">
        <v>37</v>
      </c>
      <c r="S12" s="3" t="s">
        <v>38</v>
      </c>
      <c r="T12" s="3" t="s">
        <v>37</v>
      </c>
      <c r="U12" s="3" t="s">
        <v>38</v>
      </c>
      <c r="V12" s="3" t="s">
        <v>37</v>
      </c>
      <c r="W12" s="3" t="s">
        <v>38</v>
      </c>
      <c r="X12" s="3" t="s">
        <v>37</v>
      </c>
      <c r="Y12" s="3" t="s">
        <v>38</v>
      </c>
      <c r="Z12" s="3" t="s">
        <v>37</v>
      </c>
      <c r="AA12" s="3" t="s">
        <v>38</v>
      </c>
      <c r="AB12" s="3" t="s">
        <v>37</v>
      </c>
      <c r="AC12" s="3" t="s">
        <v>38</v>
      </c>
      <c r="AD12" s="3" t="s">
        <v>37</v>
      </c>
      <c r="AE12" s="3" t="s">
        <v>38</v>
      </c>
      <c r="AF12" s="3" t="s">
        <v>37</v>
      </c>
      <c r="AG12" s="3" t="s">
        <v>38</v>
      </c>
      <c r="AJ12" s="3"/>
      <c r="AK12" s="3"/>
      <c r="AN12" s="14">
        <f t="shared" si="0"/>
        <v>8</v>
      </c>
      <c r="AO12" s="14">
        <f t="shared" si="1"/>
        <v>9</v>
      </c>
    </row>
    <row r="13" spans="1:41" s="6" customFormat="1" ht="12.6" customHeight="1" thickBot="1" x14ac:dyDescent="0.3">
      <c r="A13" s="39" t="s">
        <v>292</v>
      </c>
      <c r="B13" s="41" t="s">
        <v>113</v>
      </c>
      <c r="C13" s="136" t="s">
        <v>299</v>
      </c>
      <c r="D13" s="40" t="s">
        <v>114</v>
      </c>
      <c r="E13" s="41" t="s">
        <v>305</v>
      </c>
      <c r="F13" s="221"/>
      <c r="G13" s="35" t="s">
        <v>115</v>
      </c>
      <c r="H13" s="40" t="s">
        <v>310</v>
      </c>
      <c r="I13" s="40" t="s">
        <v>315</v>
      </c>
      <c r="J13" s="41" t="s">
        <v>320</v>
      </c>
      <c r="K13" s="41" t="s">
        <v>116</v>
      </c>
      <c r="L13" s="41" t="s">
        <v>326</v>
      </c>
      <c r="M13" s="40" t="s">
        <v>117</v>
      </c>
      <c r="N13" s="51" t="s">
        <v>332</v>
      </c>
      <c r="O13" s="26"/>
      <c r="P13" s="38" t="s">
        <v>118</v>
      </c>
      <c r="Q13" s="3" t="s">
        <v>37</v>
      </c>
      <c r="R13" s="3" t="s">
        <v>38</v>
      </c>
      <c r="S13" s="3" t="s">
        <v>37</v>
      </c>
      <c r="T13" s="3" t="s">
        <v>38</v>
      </c>
      <c r="U13" s="3" t="s">
        <v>37</v>
      </c>
      <c r="V13" s="3" t="s">
        <v>38</v>
      </c>
      <c r="W13" s="3" t="s">
        <v>37</v>
      </c>
      <c r="X13" s="3" t="s">
        <v>38</v>
      </c>
      <c r="Y13" s="3" t="s">
        <v>37</v>
      </c>
      <c r="Z13" s="3" t="s">
        <v>38</v>
      </c>
      <c r="AA13" s="3" t="s">
        <v>37</v>
      </c>
      <c r="AB13" s="3" t="s">
        <v>38</v>
      </c>
      <c r="AC13" s="3" t="s">
        <v>37</v>
      </c>
      <c r="AD13" s="3" t="s">
        <v>38</v>
      </c>
      <c r="AE13" s="3" t="s">
        <v>37</v>
      </c>
      <c r="AF13" s="3" t="s">
        <v>38</v>
      </c>
      <c r="AG13" s="3" t="s">
        <v>37</v>
      </c>
      <c r="AJ13" s="3"/>
      <c r="AK13" s="3"/>
      <c r="AN13" s="14">
        <f t="shared" si="0"/>
        <v>9</v>
      </c>
      <c r="AO13" s="14">
        <f t="shared" si="1"/>
        <v>8</v>
      </c>
    </row>
    <row r="14" spans="1:41" ht="12.6" customHeight="1" thickTop="1" x14ac:dyDescent="0.25">
      <c r="A14" s="150" t="s">
        <v>120</v>
      </c>
      <c r="B14" s="42"/>
      <c r="C14" s="42"/>
      <c r="D14" s="15" t="s">
        <v>121</v>
      </c>
      <c r="E14" s="15" t="s">
        <v>122</v>
      </c>
      <c r="F14" s="15" t="s">
        <v>123</v>
      </c>
      <c r="G14" s="190" t="s">
        <v>354</v>
      </c>
      <c r="H14" s="54" t="s">
        <v>167</v>
      </c>
      <c r="I14" s="54" t="s">
        <v>168</v>
      </c>
      <c r="J14" s="54" t="s">
        <v>169</v>
      </c>
      <c r="K14" s="22"/>
      <c r="L14" s="54" t="s">
        <v>170</v>
      </c>
      <c r="M14" s="54" t="s">
        <v>171</v>
      </c>
      <c r="N14" s="55" t="s">
        <v>280</v>
      </c>
      <c r="O14" s="11"/>
      <c r="P14" s="2" t="s">
        <v>124</v>
      </c>
      <c r="Q14" s="3" t="s">
        <v>38</v>
      </c>
      <c r="R14" s="3" t="s">
        <v>37</v>
      </c>
      <c r="S14" s="3" t="s">
        <v>38</v>
      </c>
      <c r="T14" s="3" t="s">
        <v>37</v>
      </c>
      <c r="U14" s="3" t="s">
        <v>38</v>
      </c>
      <c r="V14" s="3" t="s">
        <v>37</v>
      </c>
      <c r="W14" s="3" t="s">
        <v>38</v>
      </c>
      <c r="X14" s="4" t="s">
        <v>37</v>
      </c>
      <c r="Y14" s="4" t="s">
        <v>37</v>
      </c>
      <c r="Z14" s="3" t="s">
        <v>38</v>
      </c>
      <c r="AA14" s="4" t="s">
        <v>37</v>
      </c>
      <c r="AB14" s="4" t="s">
        <v>37</v>
      </c>
      <c r="AC14" s="3" t="s">
        <v>38</v>
      </c>
      <c r="AD14" s="3" t="s">
        <v>37</v>
      </c>
      <c r="AE14" s="3" t="s">
        <v>38</v>
      </c>
      <c r="AF14" s="3" t="s">
        <v>37</v>
      </c>
      <c r="AG14" s="3" t="s">
        <v>38</v>
      </c>
      <c r="AH14" s="6"/>
      <c r="AI14" s="6"/>
      <c r="AJ14" s="3"/>
      <c r="AK14" s="3"/>
      <c r="AN14" s="14">
        <f t="shared" si="0"/>
        <v>9</v>
      </c>
      <c r="AO14" s="14">
        <f t="shared" si="1"/>
        <v>8</v>
      </c>
    </row>
    <row r="15" spans="1:41" ht="12.6" customHeight="1" x14ac:dyDescent="0.25">
      <c r="A15" s="150" t="s">
        <v>261</v>
      </c>
      <c r="B15" s="43" t="s">
        <v>262</v>
      </c>
      <c r="C15" s="43" t="s">
        <v>263</v>
      </c>
      <c r="D15" s="15" t="s">
        <v>264</v>
      </c>
      <c r="E15" s="15" t="s">
        <v>265</v>
      </c>
      <c r="F15" s="15" t="s">
        <v>266</v>
      </c>
      <c r="G15" s="191"/>
      <c r="H15" s="60" t="s">
        <v>267</v>
      </c>
      <c r="I15" s="60" t="s">
        <v>268</v>
      </c>
      <c r="J15" s="60" t="s">
        <v>269</v>
      </c>
      <c r="K15" s="16" t="s">
        <v>270</v>
      </c>
      <c r="L15" s="60" t="s">
        <v>271</v>
      </c>
      <c r="M15" s="61" t="s">
        <v>272</v>
      </c>
      <c r="N15" s="61" t="s">
        <v>273</v>
      </c>
      <c r="O15" s="11"/>
      <c r="P15" s="2" t="s">
        <v>125</v>
      </c>
      <c r="Q15" s="3" t="s">
        <v>37</v>
      </c>
      <c r="R15" s="3" t="s">
        <v>38</v>
      </c>
      <c r="S15" s="3" t="s">
        <v>37</v>
      </c>
      <c r="T15" s="3" t="s">
        <v>38</v>
      </c>
      <c r="U15" s="3" t="s">
        <v>37</v>
      </c>
      <c r="V15" s="3" t="s">
        <v>38</v>
      </c>
      <c r="W15" s="3" t="s">
        <v>37</v>
      </c>
      <c r="X15" s="4" t="s">
        <v>38</v>
      </c>
      <c r="Y15" s="4" t="s">
        <v>38</v>
      </c>
      <c r="Z15" s="3" t="s">
        <v>37</v>
      </c>
      <c r="AA15" s="4" t="s">
        <v>38</v>
      </c>
      <c r="AB15" s="4" t="s">
        <v>38</v>
      </c>
      <c r="AC15" s="3" t="s">
        <v>37</v>
      </c>
      <c r="AD15" s="3" t="s">
        <v>38</v>
      </c>
      <c r="AE15" s="3" t="s">
        <v>37</v>
      </c>
      <c r="AF15" s="3" t="s">
        <v>38</v>
      </c>
      <c r="AG15" s="3" t="s">
        <v>37</v>
      </c>
      <c r="AH15" s="6"/>
      <c r="AI15" s="6"/>
      <c r="AJ15" s="3"/>
      <c r="AK15" s="3"/>
      <c r="AN15" s="14">
        <f t="shared" si="0"/>
        <v>8</v>
      </c>
      <c r="AO15" s="14">
        <f t="shared" si="1"/>
        <v>9</v>
      </c>
    </row>
    <row r="16" spans="1:41" s="46" customFormat="1" ht="12.6" customHeight="1" thickBot="1" x14ac:dyDescent="0.3">
      <c r="A16" s="151" t="s">
        <v>40</v>
      </c>
      <c r="B16" s="44"/>
      <c r="C16" s="44"/>
      <c r="D16" s="21" t="s">
        <v>40</v>
      </c>
      <c r="E16" s="21" t="s">
        <v>40</v>
      </c>
      <c r="F16" s="21" t="s">
        <v>40</v>
      </c>
      <c r="G16" s="192"/>
      <c r="H16" s="65" t="s">
        <v>40</v>
      </c>
      <c r="I16" s="65" t="s">
        <v>40</v>
      </c>
      <c r="J16" s="65" t="s">
        <v>40</v>
      </c>
      <c r="K16" s="16"/>
      <c r="L16" s="65" t="s">
        <v>40</v>
      </c>
      <c r="M16" s="65" t="s">
        <v>40</v>
      </c>
      <c r="N16" s="66" t="s">
        <v>40</v>
      </c>
      <c r="O16" s="11"/>
      <c r="P16" s="38" t="s">
        <v>126</v>
      </c>
      <c r="Q16" s="3" t="s">
        <v>38</v>
      </c>
      <c r="R16" s="3" t="s">
        <v>37</v>
      </c>
      <c r="S16" s="3" t="s">
        <v>38</v>
      </c>
      <c r="T16" s="3" t="s">
        <v>37</v>
      </c>
      <c r="U16" s="3" t="s">
        <v>38</v>
      </c>
      <c r="V16" s="3" t="s">
        <v>37</v>
      </c>
      <c r="W16" s="3" t="s">
        <v>38</v>
      </c>
      <c r="X16" s="4" t="s">
        <v>37</v>
      </c>
      <c r="Y16" s="4" t="s">
        <v>37</v>
      </c>
      <c r="Z16" s="3" t="s">
        <v>38</v>
      </c>
      <c r="AA16" s="3" t="s">
        <v>37</v>
      </c>
      <c r="AB16" s="3" t="s">
        <v>38</v>
      </c>
      <c r="AC16" s="3" t="s">
        <v>37</v>
      </c>
      <c r="AD16" s="3" t="s">
        <v>38</v>
      </c>
      <c r="AE16" s="3" t="s">
        <v>37</v>
      </c>
      <c r="AF16" s="4" t="s">
        <v>38</v>
      </c>
      <c r="AG16" s="4" t="s">
        <v>38</v>
      </c>
      <c r="AH16" s="6"/>
      <c r="AI16" s="6"/>
      <c r="AJ16" s="45"/>
      <c r="AK16" s="45"/>
      <c r="AN16" s="14">
        <f t="shared" si="0"/>
        <v>8</v>
      </c>
      <c r="AO16" s="14">
        <f t="shared" si="1"/>
        <v>9</v>
      </c>
    </row>
    <row r="17" spans="1:41" s="6" customFormat="1" ht="12.6" customHeight="1" x14ac:dyDescent="0.25">
      <c r="A17" s="23" t="s">
        <v>129</v>
      </c>
      <c r="B17" s="222" t="s">
        <v>128</v>
      </c>
      <c r="C17" s="222" t="s">
        <v>128</v>
      </c>
      <c r="D17" s="24" t="s">
        <v>130</v>
      </c>
      <c r="E17" s="47" t="s">
        <v>131</v>
      </c>
      <c r="F17" s="47" t="s">
        <v>132</v>
      </c>
      <c r="G17" s="193" t="s">
        <v>38</v>
      </c>
      <c r="H17" s="120"/>
      <c r="I17" s="120"/>
      <c r="J17" s="120"/>
      <c r="K17" s="181" t="s">
        <v>133</v>
      </c>
      <c r="L17" s="120"/>
      <c r="M17" s="120"/>
      <c r="N17" s="159"/>
      <c r="O17" s="48"/>
      <c r="P17" s="38" t="s">
        <v>134</v>
      </c>
      <c r="Q17" s="3" t="s">
        <v>37</v>
      </c>
      <c r="R17" s="3" t="s">
        <v>38</v>
      </c>
      <c r="S17" s="3" t="s">
        <v>37</v>
      </c>
      <c r="T17" s="3" t="s">
        <v>38</v>
      </c>
      <c r="U17" s="3" t="s">
        <v>37</v>
      </c>
      <c r="V17" s="3" t="s">
        <v>38</v>
      </c>
      <c r="W17" s="3" t="s">
        <v>37</v>
      </c>
      <c r="X17" s="4" t="s">
        <v>38</v>
      </c>
      <c r="Y17" s="4" t="s">
        <v>38</v>
      </c>
      <c r="Z17" s="3" t="s">
        <v>37</v>
      </c>
      <c r="AA17" s="3" t="s">
        <v>38</v>
      </c>
      <c r="AB17" s="3" t="s">
        <v>37</v>
      </c>
      <c r="AC17" s="3" t="s">
        <v>38</v>
      </c>
      <c r="AD17" s="3" t="s">
        <v>37</v>
      </c>
      <c r="AE17" s="3" t="s">
        <v>38</v>
      </c>
      <c r="AF17" s="4" t="s">
        <v>37</v>
      </c>
      <c r="AG17" s="4" t="s">
        <v>37</v>
      </c>
      <c r="AJ17" s="3"/>
      <c r="AK17" s="3"/>
      <c r="AN17" s="14">
        <f t="shared" si="0"/>
        <v>9</v>
      </c>
      <c r="AO17" s="14">
        <f t="shared" si="1"/>
        <v>8</v>
      </c>
    </row>
    <row r="18" spans="1:41" s="6" customFormat="1" ht="12.6" customHeight="1" x14ac:dyDescent="0.25">
      <c r="A18" s="36" t="s">
        <v>136</v>
      </c>
      <c r="B18" s="223"/>
      <c r="C18" s="223"/>
      <c r="D18" s="31" t="s">
        <v>137</v>
      </c>
      <c r="E18" s="31" t="s">
        <v>338</v>
      </c>
      <c r="F18" s="31" t="s">
        <v>138</v>
      </c>
      <c r="G18" s="191"/>
      <c r="H18" s="121"/>
      <c r="I18" s="121"/>
      <c r="J18" s="121"/>
      <c r="K18" s="182"/>
      <c r="L18" s="121"/>
      <c r="M18" s="121"/>
      <c r="N18" s="160"/>
      <c r="O18" s="11"/>
      <c r="P18" s="2" t="s">
        <v>139</v>
      </c>
      <c r="Q18" s="3" t="s">
        <v>38</v>
      </c>
      <c r="R18" s="3" t="s">
        <v>37</v>
      </c>
      <c r="S18" s="3" t="s">
        <v>38</v>
      </c>
      <c r="T18" s="3" t="s">
        <v>37</v>
      </c>
      <c r="U18" s="3" t="s">
        <v>38</v>
      </c>
      <c r="V18" s="4" t="s">
        <v>37</v>
      </c>
      <c r="W18" s="4" t="s">
        <v>37</v>
      </c>
      <c r="X18" s="3" t="s">
        <v>38</v>
      </c>
      <c r="Y18" s="4" t="s">
        <v>37</v>
      </c>
      <c r="Z18" s="4" t="s">
        <v>37</v>
      </c>
      <c r="AA18" s="3" t="s">
        <v>38</v>
      </c>
      <c r="AB18" s="3" t="s">
        <v>37</v>
      </c>
      <c r="AC18" s="3" t="s">
        <v>38</v>
      </c>
      <c r="AD18" s="3" t="s">
        <v>37</v>
      </c>
      <c r="AE18" s="3" t="s">
        <v>38</v>
      </c>
      <c r="AF18" s="3" t="s">
        <v>37</v>
      </c>
      <c r="AG18" s="3" t="s">
        <v>38</v>
      </c>
      <c r="AJ18" s="3"/>
      <c r="AK18" s="3"/>
      <c r="AN18" s="14">
        <f t="shared" si="0"/>
        <v>9</v>
      </c>
      <c r="AO18" s="14">
        <f t="shared" si="1"/>
        <v>8</v>
      </c>
    </row>
    <row r="19" spans="1:41" s="6" customFormat="1" ht="12.6" customHeight="1" thickBot="1" x14ac:dyDescent="0.3">
      <c r="A19" s="33" t="s">
        <v>141</v>
      </c>
      <c r="B19" s="223"/>
      <c r="C19" s="223"/>
      <c r="D19" s="35" t="s">
        <v>142</v>
      </c>
      <c r="E19" s="31" t="s">
        <v>143</v>
      </c>
      <c r="F19" s="31" t="s">
        <v>144</v>
      </c>
      <c r="G19" s="192"/>
      <c r="H19" s="122"/>
      <c r="I19" s="122"/>
      <c r="J19" s="122"/>
      <c r="K19" s="182"/>
      <c r="L19" s="122"/>
      <c r="M19" s="122"/>
      <c r="N19" s="161"/>
      <c r="O19" s="11"/>
      <c r="P19" s="2" t="s">
        <v>145</v>
      </c>
      <c r="Q19" s="3" t="s">
        <v>38</v>
      </c>
      <c r="R19" s="3" t="s">
        <v>37</v>
      </c>
      <c r="S19" s="3" t="s">
        <v>38</v>
      </c>
      <c r="T19" s="3" t="s">
        <v>37</v>
      </c>
      <c r="U19" s="3" t="s">
        <v>38</v>
      </c>
      <c r="V19" s="3" t="s">
        <v>37</v>
      </c>
      <c r="W19" s="3" t="s">
        <v>38</v>
      </c>
      <c r="X19" s="4" t="s">
        <v>37</v>
      </c>
      <c r="Y19" s="4" t="s">
        <v>37</v>
      </c>
      <c r="Z19" s="3" t="s">
        <v>38</v>
      </c>
      <c r="AA19" s="3" t="s">
        <v>37</v>
      </c>
      <c r="AB19" s="3" t="s">
        <v>38</v>
      </c>
      <c r="AC19" s="3" t="s">
        <v>37</v>
      </c>
      <c r="AD19" s="4" t="s">
        <v>38</v>
      </c>
      <c r="AE19" s="4" t="s">
        <v>38</v>
      </c>
      <c r="AF19" s="3" t="s">
        <v>37</v>
      </c>
      <c r="AG19" s="3" t="s">
        <v>38</v>
      </c>
      <c r="AJ19" s="3"/>
      <c r="AK19" s="3"/>
      <c r="AN19" s="14">
        <f t="shared" si="0"/>
        <v>8</v>
      </c>
      <c r="AO19" s="14">
        <f t="shared" si="1"/>
        <v>9</v>
      </c>
    </row>
    <row r="20" spans="1:41" s="6" customFormat="1" ht="12.6" customHeight="1" x14ac:dyDescent="0.25">
      <c r="A20" s="36" t="s">
        <v>147</v>
      </c>
      <c r="B20" s="223"/>
      <c r="C20" s="223"/>
      <c r="D20" s="31" t="s">
        <v>148</v>
      </c>
      <c r="E20" s="35" t="s">
        <v>149</v>
      </c>
      <c r="F20" s="35" t="s">
        <v>341</v>
      </c>
      <c r="G20" s="193" t="s">
        <v>344</v>
      </c>
      <c r="H20" s="120"/>
      <c r="I20" s="120"/>
      <c r="J20" s="120"/>
      <c r="K20" s="182"/>
      <c r="L20" s="120"/>
      <c r="M20" s="120"/>
      <c r="N20" s="159"/>
      <c r="O20" s="11"/>
      <c r="P20" s="2" t="s">
        <v>150</v>
      </c>
      <c r="Q20" s="3" t="s">
        <v>37</v>
      </c>
      <c r="R20" s="3" t="s">
        <v>38</v>
      </c>
      <c r="S20" s="3" t="s">
        <v>37</v>
      </c>
      <c r="T20" s="3" t="s">
        <v>38</v>
      </c>
      <c r="U20" s="3" t="s">
        <v>37</v>
      </c>
      <c r="V20" s="3" t="s">
        <v>38</v>
      </c>
      <c r="W20" s="3" t="s">
        <v>37</v>
      </c>
      <c r="X20" s="4" t="s">
        <v>38</v>
      </c>
      <c r="Y20" s="4" t="s">
        <v>38</v>
      </c>
      <c r="Z20" s="3" t="s">
        <v>37</v>
      </c>
      <c r="AA20" s="3" t="s">
        <v>38</v>
      </c>
      <c r="AB20" s="4" t="s">
        <v>37</v>
      </c>
      <c r="AC20" s="4" t="s">
        <v>37</v>
      </c>
      <c r="AD20" s="3" t="s">
        <v>38</v>
      </c>
      <c r="AE20" s="3" t="s">
        <v>37</v>
      </c>
      <c r="AF20" s="3" t="s">
        <v>38</v>
      </c>
      <c r="AG20" s="3" t="s">
        <v>37</v>
      </c>
      <c r="AJ20" s="3"/>
      <c r="AK20" s="3"/>
      <c r="AN20" s="14">
        <f t="shared" si="0"/>
        <v>9</v>
      </c>
      <c r="AO20" s="14">
        <f t="shared" si="1"/>
        <v>8</v>
      </c>
    </row>
    <row r="21" spans="1:41" ht="12.6" customHeight="1" x14ac:dyDescent="0.25">
      <c r="A21" s="36" t="s">
        <v>152</v>
      </c>
      <c r="B21" s="223"/>
      <c r="C21" s="223"/>
      <c r="D21" s="31" t="s">
        <v>153</v>
      </c>
      <c r="E21" s="31" t="s">
        <v>154</v>
      </c>
      <c r="F21" s="31" t="s">
        <v>155</v>
      </c>
      <c r="G21" s="191"/>
      <c r="H21" s="121"/>
      <c r="I21" s="121"/>
      <c r="J21" s="121"/>
      <c r="K21" s="182"/>
      <c r="L21" s="121"/>
      <c r="M21" s="121"/>
      <c r="N21" s="160"/>
      <c r="O21" s="6"/>
      <c r="P21" s="2" t="s">
        <v>156</v>
      </c>
      <c r="Q21" s="3" t="s">
        <v>37</v>
      </c>
      <c r="R21" s="3" t="s">
        <v>38</v>
      </c>
      <c r="S21" s="3" t="s">
        <v>37</v>
      </c>
      <c r="T21" s="3" t="s">
        <v>38</v>
      </c>
      <c r="U21" s="3" t="s">
        <v>37</v>
      </c>
      <c r="V21" s="4" t="s">
        <v>38</v>
      </c>
      <c r="W21" s="4" t="s">
        <v>38</v>
      </c>
      <c r="X21" s="3" t="s">
        <v>37</v>
      </c>
      <c r="Y21" s="4" t="s">
        <v>38</v>
      </c>
      <c r="Z21" s="4" t="s">
        <v>38</v>
      </c>
      <c r="AA21" s="3" t="s">
        <v>37</v>
      </c>
      <c r="AB21" s="4" t="s">
        <v>38</v>
      </c>
      <c r="AC21" s="4" t="s">
        <v>38</v>
      </c>
      <c r="AD21" s="4" t="s">
        <v>37</v>
      </c>
      <c r="AE21" s="4" t="s">
        <v>37</v>
      </c>
      <c r="AF21" s="3" t="s">
        <v>38</v>
      </c>
      <c r="AG21" s="3" t="s">
        <v>37</v>
      </c>
      <c r="AH21" s="6"/>
      <c r="AI21" s="6"/>
      <c r="AJ21" s="6"/>
      <c r="AK21" s="6"/>
      <c r="AN21" s="14">
        <f t="shared" si="0"/>
        <v>8</v>
      </c>
      <c r="AO21" s="14">
        <f t="shared" si="1"/>
        <v>9</v>
      </c>
    </row>
    <row r="22" spans="1:41" ht="12.6" customHeight="1" thickBot="1" x14ac:dyDescent="0.3">
      <c r="A22" s="33" t="s">
        <v>333</v>
      </c>
      <c r="B22" s="223"/>
      <c r="C22" s="223"/>
      <c r="D22" s="31" t="s">
        <v>157</v>
      </c>
      <c r="E22" s="31" t="s">
        <v>158</v>
      </c>
      <c r="F22" s="31" t="s">
        <v>159</v>
      </c>
      <c r="G22" s="192"/>
      <c r="H22" s="122"/>
      <c r="I22" s="122"/>
      <c r="J22" s="122"/>
      <c r="K22" s="182"/>
      <c r="L22" s="122"/>
      <c r="M22" s="122"/>
      <c r="N22" s="161"/>
      <c r="O22" s="6"/>
      <c r="P22" s="6"/>
      <c r="Q22" s="6"/>
      <c r="R22" s="6"/>
      <c r="S22" s="6"/>
      <c r="T22" s="6"/>
      <c r="U22" s="6"/>
      <c r="V22" s="6"/>
      <c r="W22" s="6"/>
      <c r="Y22" s="6"/>
      <c r="Z22" s="6"/>
      <c r="AA22" s="6"/>
      <c r="AB22" s="6"/>
      <c r="AC22" s="6"/>
      <c r="AD22" s="6"/>
      <c r="AE22" s="6"/>
      <c r="AF22" s="6"/>
      <c r="AG22" s="6"/>
      <c r="AH22" s="49"/>
      <c r="AI22" s="49"/>
      <c r="AJ22" s="49"/>
      <c r="AK22" s="49"/>
    </row>
    <row r="23" spans="1:41" ht="12.6" customHeight="1" x14ac:dyDescent="0.25">
      <c r="A23" s="36" t="s">
        <v>334</v>
      </c>
      <c r="B23" s="223"/>
      <c r="C23" s="223"/>
      <c r="D23" s="31" t="s">
        <v>336</v>
      </c>
      <c r="E23" s="31" t="s">
        <v>339</v>
      </c>
      <c r="F23" s="31" t="s">
        <v>342</v>
      </c>
      <c r="G23" s="193" t="s">
        <v>345</v>
      </c>
      <c r="H23" s="120"/>
      <c r="I23" s="120"/>
      <c r="J23" s="120"/>
      <c r="K23" s="182"/>
      <c r="L23" s="120"/>
      <c r="M23" s="120"/>
      <c r="N23" s="159"/>
      <c r="O23" s="6"/>
      <c r="P23" s="50" t="s">
        <v>160</v>
      </c>
      <c r="Q23" s="49">
        <f t="shared" ref="Q23:AG23" si="2">COUNTIF(Q4:Q21,"H")</f>
        <v>9</v>
      </c>
      <c r="R23" s="49">
        <f t="shared" si="2"/>
        <v>9</v>
      </c>
      <c r="S23" s="49">
        <f t="shared" si="2"/>
        <v>9</v>
      </c>
      <c r="T23" s="49">
        <f t="shared" si="2"/>
        <v>9</v>
      </c>
      <c r="U23" s="49">
        <f t="shared" si="2"/>
        <v>9</v>
      </c>
      <c r="V23" s="49">
        <f t="shared" si="2"/>
        <v>9</v>
      </c>
      <c r="W23" s="49">
        <f t="shared" si="2"/>
        <v>9</v>
      </c>
      <c r="X23" s="49">
        <f t="shared" si="2"/>
        <v>9</v>
      </c>
      <c r="Y23" s="49">
        <f t="shared" si="2"/>
        <v>9</v>
      </c>
      <c r="Z23" s="49">
        <f t="shared" si="2"/>
        <v>9</v>
      </c>
      <c r="AA23" s="49">
        <f t="shared" si="2"/>
        <v>9</v>
      </c>
      <c r="AB23" s="49">
        <f t="shared" si="2"/>
        <v>9</v>
      </c>
      <c r="AC23" s="49">
        <f t="shared" si="2"/>
        <v>9</v>
      </c>
      <c r="AD23" s="49">
        <f t="shared" si="2"/>
        <v>9</v>
      </c>
      <c r="AE23" s="49">
        <f t="shared" si="2"/>
        <v>9</v>
      </c>
      <c r="AF23" s="49">
        <f t="shared" si="2"/>
        <v>9</v>
      </c>
      <c r="AG23" s="49">
        <f t="shared" si="2"/>
        <v>9</v>
      </c>
      <c r="AH23" s="49">
        <f>COUNTIF(AH3:AH3,"A")</f>
        <v>0</v>
      </c>
      <c r="AI23" s="49">
        <f>COUNTIF(AI3:AI3,"A")</f>
        <v>0</v>
      </c>
      <c r="AJ23" s="49">
        <f>COUNTIF(AJ3:AJ20,"A")</f>
        <v>0</v>
      </c>
      <c r="AK23" s="49">
        <f>COUNTIF(AK3:AK20,"A")</f>
        <v>0</v>
      </c>
      <c r="AL23" s="49">
        <f t="shared" ref="AL23:AM23" si="3">COUNTIF(AL3:AL20,"A")</f>
        <v>0</v>
      </c>
      <c r="AM23" s="49">
        <f t="shared" si="3"/>
        <v>0</v>
      </c>
    </row>
    <row r="24" spans="1:41" ht="12.6" customHeight="1" x14ac:dyDescent="0.25">
      <c r="A24" s="36" t="s">
        <v>162</v>
      </c>
      <c r="B24" s="223"/>
      <c r="C24" s="223"/>
      <c r="D24" s="35" t="s">
        <v>163</v>
      </c>
      <c r="E24" s="35" t="s">
        <v>164</v>
      </c>
      <c r="F24" s="31" t="s">
        <v>343</v>
      </c>
      <c r="G24" s="191"/>
      <c r="H24" s="121"/>
      <c r="I24" s="121"/>
      <c r="J24" s="121"/>
      <c r="K24" s="182"/>
      <c r="L24" s="121"/>
      <c r="M24" s="121"/>
      <c r="N24" s="160"/>
      <c r="O24" s="6"/>
      <c r="P24" s="50" t="s">
        <v>165</v>
      </c>
      <c r="Q24" s="49">
        <f t="shared" ref="Q24:AG24" si="4">COUNTIF(Q4:Q21,"A")</f>
        <v>9</v>
      </c>
      <c r="R24" s="49">
        <f t="shared" si="4"/>
        <v>9</v>
      </c>
      <c r="S24" s="49">
        <f t="shared" si="4"/>
        <v>9</v>
      </c>
      <c r="T24" s="49">
        <f t="shared" si="4"/>
        <v>9</v>
      </c>
      <c r="U24" s="49">
        <f t="shared" si="4"/>
        <v>9</v>
      </c>
      <c r="V24" s="49">
        <f t="shared" si="4"/>
        <v>9</v>
      </c>
      <c r="W24" s="49">
        <f t="shared" si="4"/>
        <v>9</v>
      </c>
      <c r="X24" s="49">
        <f t="shared" si="4"/>
        <v>9</v>
      </c>
      <c r="Y24" s="49">
        <f t="shared" si="4"/>
        <v>9</v>
      </c>
      <c r="Z24" s="49">
        <f t="shared" si="4"/>
        <v>9</v>
      </c>
      <c r="AA24" s="49">
        <f t="shared" si="4"/>
        <v>9</v>
      </c>
      <c r="AB24" s="49">
        <f t="shared" si="4"/>
        <v>9</v>
      </c>
      <c r="AC24" s="49">
        <f t="shared" si="4"/>
        <v>9</v>
      </c>
      <c r="AD24" s="49">
        <f t="shared" si="4"/>
        <v>9</v>
      </c>
      <c r="AE24" s="49">
        <f t="shared" si="4"/>
        <v>9</v>
      </c>
      <c r="AF24" s="49">
        <f t="shared" si="4"/>
        <v>9</v>
      </c>
      <c r="AG24" s="49">
        <f t="shared" si="4"/>
        <v>9</v>
      </c>
      <c r="AH24" s="49">
        <f>COUNTIF(AH3:AH3,"B")</f>
        <v>0</v>
      </c>
      <c r="AI24" s="49">
        <f>COUNTIF(AI3:AI3,"B")</f>
        <v>0</v>
      </c>
      <c r="AJ24" s="49">
        <f>COUNTIF(AJ3:AJ20,"B")</f>
        <v>0</v>
      </c>
      <c r="AK24" s="49">
        <f>COUNTIF(AK3:AK20,"B")</f>
        <v>0</v>
      </c>
      <c r="AL24" s="49">
        <f t="shared" ref="AL24:AM24" si="5">COUNTIF(AL3:AL20,"B")</f>
        <v>0</v>
      </c>
      <c r="AM24" s="49">
        <f t="shared" si="5"/>
        <v>0</v>
      </c>
    </row>
    <row r="25" spans="1:41" ht="12.6" customHeight="1" thickBot="1" x14ac:dyDescent="0.3">
      <c r="A25" s="152" t="s">
        <v>335</v>
      </c>
      <c r="B25" s="224"/>
      <c r="C25" s="224"/>
      <c r="D25" s="131" t="s">
        <v>337</v>
      </c>
      <c r="E25" s="131" t="s">
        <v>340</v>
      </c>
      <c r="F25" s="123" t="s">
        <v>166</v>
      </c>
      <c r="G25" s="192"/>
      <c r="H25" s="122"/>
      <c r="I25" s="122"/>
      <c r="J25" s="122"/>
      <c r="K25" s="183"/>
      <c r="L25" s="122"/>
      <c r="M25" s="122"/>
      <c r="N25" s="161"/>
      <c r="O25" s="6"/>
      <c r="P25" s="6"/>
      <c r="Q25" s="6"/>
      <c r="R25" s="6"/>
      <c r="S25" s="6"/>
      <c r="T25" s="6"/>
      <c r="U25" s="6"/>
      <c r="V25" s="6"/>
      <c r="W25" s="52"/>
      <c r="X25" s="3"/>
      <c r="Y25" s="53"/>
      <c r="Z25" s="3"/>
      <c r="AA25" s="3"/>
      <c r="AB25" s="5"/>
      <c r="AC25" s="6"/>
      <c r="AD25" s="20"/>
      <c r="AE25" s="20"/>
      <c r="AF25" s="6"/>
      <c r="AG25" s="6"/>
      <c r="AH25" s="46"/>
      <c r="AI25" s="46"/>
      <c r="AJ25" s="6"/>
      <c r="AK25" s="6"/>
    </row>
    <row r="26" spans="1:41" ht="12.6" customHeight="1" x14ac:dyDescent="0.25">
      <c r="A26" s="190" t="s">
        <v>355</v>
      </c>
      <c r="B26" s="166" t="s">
        <v>281</v>
      </c>
      <c r="C26" s="48"/>
      <c r="D26" s="48"/>
      <c r="E26" s="48"/>
      <c r="F26" s="48"/>
      <c r="G26" s="48"/>
      <c r="H26" s="48"/>
      <c r="I26" s="48"/>
      <c r="J26" s="48"/>
      <c r="K26" s="56"/>
      <c r="L26" s="57"/>
      <c r="M26" s="58"/>
      <c r="N26" s="126"/>
      <c r="O26" s="6"/>
      <c r="P26" s="6"/>
      <c r="Q26" s="6"/>
      <c r="R26" s="6"/>
      <c r="S26" s="6"/>
      <c r="T26" s="6"/>
      <c r="U26" s="6"/>
      <c r="V26" s="6"/>
      <c r="W26" s="52"/>
      <c r="X26" s="3"/>
      <c r="Y26" s="53"/>
      <c r="Z26" s="3"/>
      <c r="AA26" s="3"/>
      <c r="AB26" s="5"/>
      <c r="AC26" s="6"/>
      <c r="AD26" s="20"/>
      <c r="AE26" s="20"/>
      <c r="AF26" s="6"/>
      <c r="AG26" s="6"/>
      <c r="AH26" s="46"/>
      <c r="AI26" s="46"/>
      <c r="AJ26" s="6"/>
      <c r="AK26" s="6"/>
    </row>
    <row r="27" spans="1:41" ht="12.6" customHeight="1" x14ac:dyDescent="0.25">
      <c r="A27" s="191"/>
      <c r="B27" s="61" t="s">
        <v>274</v>
      </c>
      <c r="C27" s="141"/>
      <c r="D27" s="141"/>
      <c r="E27" s="141"/>
      <c r="F27" s="141"/>
      <c r="G27" s="141"/>
      <c r="H27" s="141"/>
      <c r="I27" s="141"/>
      <c r="J27" s="141"/>
      <c r="K27" s="62" t="s">
        <v>362</v>
      </c>
      <c r="L27" s="140"/>
      <c r="M27" s="141"/>
      <c r="N27" s="142"/>
      <c r="O27" s="6"/>
      <c r="P27" s="6"/>
      <c r="Q27" s="6"/>
      <c r="R27" s="6"/>
      <c r="S27" s="6"/>
      <c r="T27" s="6"/>
      <c r="U27" s="6"/>
      <c r="V27" s="6"/>
      <c r="W27" s="52"/>
      <c r="X27" s="3"/>
      <c r="Y27" s="53"/>
      <c r="Z27" s="3"/>
      <c r="AA27" s="3"/>
      <c r="AB27" s="5"/>
      <c r="AC27" s="6"/>
      <c r="AD27" s="20"/>
      <c r="AE27" s="20"/>
      <c r="AF27" s="6"/>
      <c r="AG27" s="6"/>
      <c r="AH27" s="46"/>
      <c r="AI27" s="46"/>
      <c r="AJ27" s="6"/>
      <c r="AK27" s="6"/>
    </row>
    <row r="28" spans="1:41" ht="12.6" customHeight="1" thickBot="1" x14ac:dyDescent="0.3">
      <c r="A28" s="192"/>
      <c r="B28" s="66" t="s">
        <v>40</v>
      </c>
      <c r="C28" s="107"/>
      <c r="D28" s="107"/>
      <c r="E28" s="107"/>
      <c r="F28" s="107"/>
      <c r="G28" s="107"/>
      <c r="H28" s="107"/>
      <c r="I28" s="107"/>
      <c r="J28" s="107"/>
      <c r="K28" s="138"/>
      <c r="L28" s="143"/>
      <c r="M28" s="107"/>
      <c r="N28" s="144"/>
      <c r="O28" s="6"/>
      <c r="P28" s="6"/>
      <c r="Q28" s="6"/>
      <c r="R28" s="6"/>
      <c r="S28" s="6"/>
      <c r="T28" s="6"/>
      <c r="U28" s="6"/>
      <c r="V28" s="6"/>
      <c r="W28" s="52"/>
      <c r="X28" s="3"/>
      <c r="Y28" s="53"/>
      <c r="Z28" s="3"/>
      <c r="AA28" s="3"/>
      <c r="AB28" s="5"/>
      <c r="AC28" s="6"/>
      <c r="AD28" s="20"/>
      <c r="AE28" s="20"/>
      <c r="AF28" s="6"/>
      <c r="AG28" s="6"/>
      <c r="AH28" s="46"/>
      <c r="AI28" s="46"/>
      <c r="AJ28" s="6"/>
      <c r="AK28" s="6"/>
    </row>
    <row r="29" spans="1:41" ht="12.6" customHeight="1" x14ac:dyDescent="0.25">
      <c r="A29" s="193" t="s">
        <v>38</v>
      </c>
      <c r="B29" s="159"/>
      <c r="C29" s="48"/>
      <c r="D29" s="48"/>
      <c r="E29" s="48"/>
      <c r="F29" s="48"/>
      <c r="G29" s="48"/>
      <c r="H29" s="107"/>
      <c r="I29" s="107"/>
      <c r="J29" s="107"/>
      <c r="K29" s="194" t="s">
        <v>243</v>
      </c>
      <c r="L29" s="137"/>
      <c r="M29" s="48"/>
      <c r="N29" s="69"/>
      <c r="O29" s="6"/>
      <c r="P29" s="6"/>
      <c r="Q29" s="6"/>
      <c r="R29" s="6"/>
      <c r="S29" s="6"/>
      <c r="T29" s="6"/>
      <c r="U29" s="6"/>
      <c r="V29" s="6"/>
      <c r="W29" s="6"/>
      <c r="X29" s="3"/>
      <c r="Y29" s="53"/>
      <c r="Z29" s="3"/>
      <c r="AA29" s="3"/>
      <c r="AB29" s="59"/>
      <c r="AC29" s="6"/>
      <c r="AD29" s="6"/>
      <c r="AE29" s="6"/>
      <c r="AF29" s="6"/>
      <c r="AG29" s="6"/>
      <c r="AH29" s="6"/>
      <c r="AI29" s="6"/>
      <c r="AJ29" s="6"/>
      <c r="AK29" s="6"/>
      <c r="AL29" s="13"/>
      <c r="AM29" s="13"/>
    </row>
    <row r="30" spans="1:41" ht="12.6" customHeight="1" x14ac:dyDescent="0.25">
      <c r="A30" s="191"/>
      <c r="B30" s="160"/>
      <c r="C30" s="141"/>
      <c r="D30" s="141"/>
      <c r="E30" s="141"/>
      <c r="F30" s="141"/>
      <c r="G30" s="48"/>
      <c r="H30" s="107"/>
      <c r="I30" s="107"/>
      <c r="J30" s="107"/>
      <c r="K30" s="194"/>
      <c r="L30" s="63"/>
      <c r="M30" s="11"/>
      <c r="N30" s="64"/>
      <c r="O30" s="6"/>
      <c r="P30" s="6"/>
      <c r="Q30" s="6"/>
      <c r="R30" s="6"/>
      <c r="S30" s="6"/>
      <c r="T30" s="6"/>
      <c r="U30" s="6"/>
      <c r="V30" s="6"/>
      <c r="W30" s="6"/>
      <c r="X30" s="3"/>
      <c r="Y30" s="53"/>
      <c r="Z30" s="3"/>
      <c r="AA30" s="3"/>
      <c r="AB30" s="59"/>
      <c r="AC30" s="6"/>
      <c r="AD30" s="6"/>
      <c r="AE30" s="6"/>
      <c r="AF30" s="6"/>
      <c r="AG30" s="6"/>
      <c r="AH30" s="6"/>
      <c r="AI30" s="6"/>
      <c r="AJ30" s="6"/>
      <c r="AK30" s="6"/>
      <c r="AL30" s="13"/>
      <c r="AM30" s="13"/>
    </row>
    <row r="31" spans="1:41" ht="12.6" customHeight="1" thickBot="1" x14ac:dyDescent="0.3">
      <c r="A31" s="192"/>
      <c r="B31" s="161"/>
      <c r="C31" s="107"/>
      <c r="D31" s="107"/>
      <c r="E31" s="107"/>
      <c r="F31" s="107"/>
      <c r="G31" s="107"/>
      <c r="H31" s="107"/>
      <c r="I31" s="107"/>
      <c r="J31" s="107"/>
      <c r="K31" s="194"/>
      <c r="L31" s="67"/>
      <c r="M31" s="11"/>
      <c r="N31" s="64"/>
      <c r="O31" s="6"/>
      <c r="P31" s="6"/>
      <c r="Q31" s="6"/>
      <c r="R31" s="6"/>
      <c r="S31" s="6"/>
      <c r="T31" s="6"/>
      <c r="U31" s="6"/>
      <c r="V31" s="6"/>
      <c r="W31" s="6"/>
      <c r="X31" s="3"/>
      <c r="Y31" s="53"/>
      <c r="Z31" s="3"/>
      <c r="AA31" s="3"/>
      <c r="AB31" s="59"/>
      <c r="AC31" s="6"/>
      <c r="AD31" s="6"/>
      <c r="AE31" s="6"/>
      <c r="AF31" s="6"/>
      <c r="AG31" s="6"/>
      <c r="AH31" s="6"/>
      <c r="AI31" s="6"/>
      <c r="AJ31" s="6"/>
      <c r="AK31" s="6"/>
      <c r="AL31" s="13"/>
      <c r="AM31" s="13"/>
    </row>
    <row r="32" spans="1:41" ht="12.6" customHeight="1" x14ac:dyDescent="0.25">
      <c r="A32" s="193" t="s">
        <v>344</v>
      </c>
      <c r="B32" s="159"/>
      <c r="C32" s="162"/>
      <c r="D32" s="162"/>
      <c r="E32" s="162"/>
      <c r="F32" s="162"/>
      <c r="G32" s="162"/>
      <c r="H32" s="162"/>
      <c r="I32" s="162"/>
      <c r="J32" s="162"/>
      <c r="K32" s="194"/>
      <c r="L32" s="68"/>
      <c r="M32" s="11"/>
      <c r="N32" s="64"/>
      <c r="O32" s="6"/>
      <c r="P32" s="6"/>
      <c r="Q32" s="6"/>
      <c r="R32" s="6"/>
      <c r="S32" s="6"/>
      <c r="T32" s="6"/>
      <c r="U32" s="6"/>
      <c r="V32" s="6"/>
      <c r="W32" s="6"/>
      <c r="X32" s="3"/>
      <c r="Y32" s="53"/>
      <c r="Z32" s="3"/>
      <c r="AA32" s="3"/>
      <c r="AB32" s="59"/>
      <c r="AC32" s="6"/>
      <c r="AD32" s="6"/>
      <c r="AE32" s="6"/>
      <c r="AF32" s="6"/>
      <c r="AG32" s="6"/>
      <c r="AH32" s="6"/>
      <c r="AI32" s="6"/>
      <c r="AJ32" s="6"/>
      <c r="AK32" s="6"/>
      <c r="AL32" s="13"/>
      <c r="AM32" s="13"/>
    </row>
    <row r="33" spans="1:39" ht="12.6" customHeight="1" x14ac:dyDescent="0.25">
      <c r="A33" s="191"/>
      <c r="B33" s="160"/>
      <c r="C33" s="162"/>
      <c r="D33" s="162"/>
      <c r="E33" s="162"/>
      <c r="F33" s="162"/>
      <c r="G33" s="162"/>
      <c r="H33" s="162"/>
      <c r="I33" s="162"/>
      <c r="J33" s="162"/>
      <c r="K33" s="194"/>
      <c r="L33" s="68"/>
      <c r="M33" s="48"/>
      <c r="N33" s="69"/>
      <c r="O33" s="6"/>
      <c r="P33" s="6"/>
      <c r="Q33" s="6"/>
      <c r="R33" s="6"/>
      <c r="S33" s="6"/>
      <c r="T33" s="6"/>
      <c r="U33" s="6"/>
      <c r="V33" s="6"/>
      <c r="W33" s="6"/>
      <c r="X33" s="3"/>
      <c r="Y33" s="53"/>
      <c r="Z33" s="3"/>
      <c r="AA33" s="3"/>
      <c r="AB33" s="59"/>
      <c r="AC33" s="6"/>
      <c r="AD33" s="6"/>
      <c r="AE33" s="6"/>
      <c r="AF33" s="6"/>
      <c r="AG33" s="6"/>
      <c r="AH33" s="6"/>
      <c r="AI33" s="6"/>
      <c r="AJ33" s="6"/>
      <c r="AK33" s="6"/>
      <c r="AL33" s="13"/>
      <c r="AM33" s="13"/>
    </row>
    <row r="34" spans="1:39" ht="12.6" customHeight="1" thickBot="1" x14ac:dyDescent="0.3">
      <c r="A34" s="192"/>
      <c r="B34" s="161"/>
      <c r="C34" s="162"/>
      <c r="D34" s="162"/>
      <c r="E34" s="162"/>
      <c r="F34" s="162"/>
      <c r="G34" s="162"/>
      <c r="H34" s="162"/>
      <c r="I34" s="162"/>
      <c r="J34" s="162"/>
      <c r="K34" s="194"/>
      <c r="L34" s="68"/>
      <c r="M34" s="11"/>
      <c r="N34" s="64"/>
      <c r="O34" s="6"/>
      <c r="P34" s="6"/>
      <c r="Q34" s="6"/>
      <c r="R34" s="6"/>
      <c r="S34" s="6"/>
      <c r="T34" s="6"/>
      <c r="U34" s="6"/>
      <c r="V34" s="6"/>
      <c r="W34" s="6"/>
      <c r="X34" s="3"/>
      <c r="Y34" s="53"/>
      <c r="Z34" s="3"/>
      <c r="AA34" s="3"/>
      <c r="AB34" s="59"/>
      <c r="AC34" s="6"/>
      <c r="AD34" s="6"/>
      <c r="AE34" s="6"/>
      <c r="AF34" s="6"/>
      <c r="AG34" s="6"/>
      <c r="AH34" s="6"/>
      <c r="AI34" s="6"/>
      <c r="AJ34" s="6"/>
      <c r="AK34" s="6"/>
      <c r="AL34" s="13"/>
      <c r="AM34" s="13"/>
    </row>
    <row r="35" spans="1:39" ht="12.6" customHeight="1" x14ac:dyDescent="0.25">
      <c r="A35" s="193" t="s">
        <v>345</v>
      </c>
      <c r="B35" s="159"/>
      <c r="C35" s="162"/>
      <c r="D35" s="162"/>
      <c r="E35" s="162"/>
      <c r="F35" s="162"/>
      <c r="G35" s="162"/>
      <c r="H35" s="162"/>
      <c r="I35" s="162"/>
      <c r="J35" s="162"/>
      <c r="K35" s="194"/>
      <c r="L35" s="68"/>
      <c r="M35" s="11"/>
      <c r="N35" s="64"/>
      <c r="O35" s="6"/>
      <c r="P35" s="6"/>
      <c r="Q35" s="6"/>
      <c r="R35" s="6"/>
      <c r="S35" s="6"/>
      <c r="T35" s="6"/>
      <c r="U35" s="6"/>
      <c r="V35" s="6"/>
      <c r="W35" s="6"/>
      <c r="X35" s="3"/>
      <c r="Y35" s="53"/>
      <c r="Z35" s="3"/>
      <c r="AA35" s="3"/>
      <c r="AB35" s="59"/>
      <c r="AC35" s="6"/>
      <c r="AD35" s="6"/>
      <c r="AE35" s="6"/>
      <c r="AF35" s="6"/>
      <c r="AG35" s="6"/>
      <c r="AH35" s="6"/>
      <c r="AI35" s="6"/>
      <c r="AJ35" s="6"/>
      <c r="AK35" s="6"/>
      <c r="AL35" s="13"/>
      <c r="AM35" s="13"/>
    </row>
    <row r="36" spans="1:39" ht="12.6" customHeight="1" x14ac:dyDescent="0.25">
      <c r="A36" s="191"/>
      <c r="B36" s="160"/>
      <c r="C36" s="162"/>
      <c r="D36" s="162"/>
      <c r="E36" s="162"/>
      <c r="F36" s="162"/>
      <c r="G36" s="162"/>
      <c r="H36" s="162"/>
      <c r="I36" s="162"/>
      <c r="J36" s="162"/>
      <c r="K36" s="194"/>
      <c r="L36" s="184" t="s">
        <v>179</v>
      </c>
      <c r="M36" s="185"/>
      <c r="N36" s="186"/>
      <c r="O36" s="6"/>
      <c r="P36" s="6"/>
      <c r="Q36" s="6"/>
      <c r="R36" s="6"/>
      <c r="S36" s="6"/>
      <c r="T36" s="6"/>
      <c r="U36" s="6"/>
      <c r="V36" s="6"/>
      <c r="W36" s="6"/>
      <c r="X36" s="3"/>
      <c r="Y36" s="53"/>
      <c r="Z36" s="3"/>
      <c r="AA36" s="3"/>
      <c r="AB36" s="59"/>
      <c r="AC36" s="6"/>
      <c r="AD36" s="6"/>
      <c r="AE36" s="6"/>
      <c r="AF36" s="6"/>
      <c r="AG36" s="6"/>
      <c r="AH36" s="6"/>
      <c r="AI36" s="6"/>
      <c r="AJ36" s="6"/>
      <c r="AK36" s="6"/>
      <c r="AL36" s="13"/>
      <c r="AM36" s="13"/>
    </row>
    <row r="37" spans="1:39" ht="12.6" customHeight="1" thickBot="1" x14ac:dyDescent="0.3">
      <c r="A37" s="192"/>
      <c r="B37" s="161"/>
      <c r="C37" s="127"/>
      <c r="D37" s="127"/>
      <c r="E37" s="127"/>
      <c r="F37" s="127"/>
      <c r="G37" s="127"/>
      <c r="H37" s="127"/>
      <c r="I37" s="127"/>
      <c r="J37" s="127"/>
      <c r="K37" s="195"/>
      <c r="L37" s="114" t="s">
        <v>185</v>
      </c>
      <c r="M37" s="145"/>
      <c r="N37" s="115"/>
      <c r="O37" s="6"/>
      <c r="P37" s="6"/>
      <c r="Q37" s="6"/>
      <c r="R37" s="6"/>
      <c r="S37" s="6"/>
      <c r="T37" s="6"/>
      <c r="U37" s="6"/>
      <c r="V37" s="6"/>
      <c r="W37" s="6"/>
      <c r="X37" s="3"/>
      <c r="Y37" s="53"/>
      <c r="Z37" s="3"/>
      <c r="AA37" s="3"/>
      <c r="AB37" s="59"/>
      <c r="AC37" s="6"/>
      <c r="AD37" s="6"/>
      <c r="AE37" s="6"/>
      <c r="AF37" s="6"/>
      <c r="AG37" s="6"/>
      <c r="AH37" s="6"/>
      <c r="AI37" s="6"/>
      <c r="AJ37" s="6"/>
      <c r="AK37" s="6"/>
      <c r="AL37" s="13"/>
      <c r="AM37" s="13"/>
    </row>
    <row r="38" spans="1:39" s="13" customFormat="1" ht="12.6" customHeight="1" thickBot="1" x14ac:dyDescent="0.25">
      <c r="A38" s="153" t="s">
        <v>172</v>
      </c>
      <c r="B38" s="70" t="s">
        <v>173</v>
      </c>
      <c r="C38" s="70" t="s">
        <v>174</v>
      </c>
      <c r="D38" s="70" t="s">
        <v>175</v>
      </c>
      <c r="E38" s="70" t="s">
        <v>176</v>
      </c>
      <c r="F38" s="132" t="s">
        <v>177</v>
      </c>
      <c r="G38" s="205" t="s">
        <v>178</v>
      </c>
      <c r="H38" s="206"/>
      <c r="I38" s="206"/>
      <c r="J38" s="196" t="s">
        <v>279</v>
      </c>
      <c r="K38" s="199" t="s">
        <v>0</v>
      </c>
      <c r="L38" s="114" t="s">
        <v>186</v>
      </c>
      <c r="M38" s="145"/>
      <c r="N38" s="115"/>
      <c r="O38" s="71"/>
      <c r="P38" s="6"/>
      <c r="Q38" s="6"/>
      <c r="R38" s="6"/>
      <c r="S38" s="6"/>
      <c r="T38" s="6"/>
      <c r="U38" s="6"/>
      <c r="V38" s="6"/>
      <c r="W38" s="6"/>
      <c r="X38" s="3"/>
      <c r="Y38" s="53"/>
      <c r="Z38" s="3"/>
      <c r="AA38" s="3"/>
      <c r="AB38" s="59"/>
      <c r="AC38" s="6"/>
      <c r="AD38" s="6"/>
      <c r="AE38" s="6"/>
      <c r="AF38" s="6"/>
      <c r="AG38" s="6"/>
      <c r="AH38" s="6"/>
      <c r="AI38" s="6"/>
      <c r="AJ38" s="6"/>
      <c r="AK38" s="6"/>
    </row>
    <row r="39" spans="1:39" s="13" customFormat="1" ht="12.6" customHeight="1" x14ac:dyDescent="0.2">
      <c r="A39" s="154" t="s">
        <v>41</v>
      </c>
      <c r="B39" s="202" t="s">
        <v>180</v>
      </c>
      <c r="C39" s="202" t="s">
        <v>181</v>
      </c>
      <c r="D39" s="202" t="s">
        <v>180</v>
      </c>
      <c r="E39" s="72" t="s">
        <v>182</v>
      </c>
      <c r="F39" s="168" t="s">
        <v>183</v>
      </c>
      <c r="G39" s="133" t="s">
        <v>184</v>
      </c>
      <c r="H39" s="134"/>
      <c r="I39" s="135"/>
      <c r="J39" s="197"/>
      <c r="K39" s="200"/>
      <c r="L39" s="114" t="s">
        <v>192</v>
      </c>
      <c r="M39" s="145"/>
      <c r="N39" s="115"/>
      <c r="O39" s="71"/>
      <c r="P39" s="6"/>
      <c r="Q39" s="6"/>
      <c r="R39" s="6"/>
      <c r="S39" s="6"/>
      <c r="T39" s="6"/>
      <c r="U39" s="6"/>
      <c r="V39" s="6"/>
      <c r="W39" s="6"/>
      <c r="X39" s="3"/>
      <c r="Y39" s="53"/>
      <c r="Z39" s="3"/>
      <c r="AA39" s="3"/>
      <c r="AB39" s="59"/>
      <c r="AC39" s="6"/>
      <c r="AD39" s="6"/>
      <c r="AE39" s="6"/>
      <c r="AF39" s="6"/>
      <c r="AG39" s="6"/>
      <c r="AH39" s="6"/>
      <c r="AI39" s="6"/>
      <c r="AJ39" s="6"/>
      <c r="AK39" s="6"/>
    </row>
    <row r="40" spans="1:39" s="13" customFormat="1" ht="12.6" customHeight="1" thickBot="1" x14ac:dyDescent="0.3">
      <c r="A40" s="155" t="s">
        <v>53</v>
      </c>
      <c r="B40" s="204"/>
      <c r="C40" s="204"/>
      <c r="D40" s="204"/>
      <c r="E40" s="74" t="s">
        <v>275</v>
      </c>
      <c r="F40" s="170" t="s">
        <v>288</v>
      </c>
      <c r="G40" s="75" t="s">
        <v>289</v>
      </c>
      <c r="H40" s="76"/>
      <c r="I40" s="76"/>
      <c r="J40" s="197"/>
      <c r="K40" s="200"/>
      <c r="L40" s="116"/>
      <c r="M40" s="146"/>
      <c r="N40" s="117"/>
      <c r="O40" s="71"/>
      <c r="P40" s="71"/>
      <c r="Q40" s="71"/>
      <c r="R40" s="71"/>
      <c r="S40" s="71"/>
      <c r="T40" s="71"/>
      <c r="U40" s="71"/>
      <c r="V40" s="71"/>
      <c r="W40" s="6"/>
      <c r="X40" s="6"/>
      <c r="Y40"/>
      <c r="Z40"/>
      <c r="AB40" s="3"/>
      <c r="AC40" s="6"/>
      <c r="AD40" s="6"/>
      <c r="AE40" s="6"/>
    </row>
    <row r="41" spans="1:39" s="13" customFormat="1" ht="12.6" customHeight="1" x14ac:dyDescent="0.25">
      <c r="A41" s="154" t="s">
        <v>63</v>
      </c>
      <c r="B41" s="202" t="s">
        <v>187</v>
      </c>
      <c r="C41" s="202" t="s">
        <v>188</v>
      </c>
      <c r="D41" s="202" t="s">
        <v>187</v>
      </c>
      <c r="E41" s="72" t="s">
        <v>189</v>
      </c>
      <c r="F41" s="168" t="s">
        <v>190</v>
      </c>
      <c r="G41" s="78" t="s">
        <v>191</v>
      </c>
      <c r="H41" s="79"/>
      <c r="I41" s="79"/>
      <c r="J41" s="197"/>
      <c r="K41" s="200"/>
      <c r="L41" s="119"/>
      <c r="N41" s="118"/>
      <c r="O41" s="71"/>
      <c r="P41" s="71"/>
      <c r="Q41" s="71"/>
      <c r="R41" s="71"/>
      <c r="S41" s="71"/>
      <c r="T41" s="71"/>
      <c r="U41" s="71"/>
      <c r="V41" s="71"/>
      <c r="W41" s="6"/>
      <c r="X41" s="6"/>
      <c r="Y41"/>
      <c r="Z41"/>
      <c r="AC41" s="6"/>
    </row>
    <row r="42" spans="1:39" s="82" customFormat="1" ht="12.6" customHeight="1" thickBot="1" x14ac:dyDescent="0.3">
      <c r="A42" s="156" t="s">
        <v>74</v>
      </c>
      <c r="B42" s="204"/>
      <c r="C42" s="204"/>
      <c r="D42" s="204"/>
      <c r="E42" s="74" t="s">
        <v>193</v>
      </c>
      <c r="F42" s="170" t="s">
        <v>194</v>
      </c>
      <c r="G42" s="80" t="s">
        <v>195</v>
      </c>
      <c r="H42" s="81"/>
      <c r="I42" s="81"/>
      <c r="J42" s="198"/>
      <c r="K42" s="201"/>
      <c r="L42" s="184" t="s">
        <v>208</v>
      </c>
      <c r="M42" s="185"/>
      <c r="N42" s="186"/>
      <c r="O42" s="48"/>
      <c r="P42" s="71"/>
      <c r="Q42" s="71"/>
      <c r="R42" s="71"/>
      <c r="S42" s="71"/>
      <c r="T42" s="71"/>
      <c r="U42" s="71"/>
      <c r="V42" s="71"/>
      <c r="W42" s="6"/>
      <c r="X42" s="6"/>
      <c r="Y42"/>
      <c r="Z42"/>
      <c r="AA42" s="13"/>
      <c r="AB42" s="13"/>
      <c r="AC42" s="6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s="13" customFormat="1" ht="12.6" customHeight="1" x14ac:dyDescent="0.25">
      <c r="A43" s="155" t="s">
        <v>83</v>
      </c>
      <c r="B43" s="202" t="s">
        <v>196</v>
      </c>
      <c r="C43" s="202" t="s">
        <v>197</v>
      </c>
      <c r="D43" s="213" t="s">
        <v>198</v>
      </c>
      <c r="E43" s="72" t="s">
        <v>199</v>
      </c>
      <c r="F43" s="168" t="s">
        <v>200</v>
      </c>
      <c r="G43" s="78" t="s">
        <v>201</v>
      </c>
      <c r="H43" s="83"/>
      <c r="I43" s="84"/>
      <c r="J43" s="209" t="s">
        <v>202</v>
      </c>
      <c r="K43" s="210"/>
      <c r="L43" s="116" t="s">
        <v>212</v>
      </c>
      <c r="M43" s="146"/>
      <c r="N43" s="117"/>
      <c r="O43" s="48"/>
      <c r="P43" s="71"/>
      <c r="Q43" s="71"/>
      <c r="R43" s="71"/>
      <c r="S43" s="71"/>
      <c r="T43" s="71"/>
      <c r="U43" s="71"/>
      <c r="V43" s="71"/>
      <c r="W43" s="6"/>
      <c r="X43" s="6"/>
      <c r="Y43"/>
      <c r="Z43"/>
      <c r="AA43" s="49"/>
      <c r="AB43" s="49"/>
      <c r="AD43" s="6"/>
      <c r="AE43" s="6"/>
      <c r="AF43" s="6"/>
      <c r="AG43" s="6"/>
      <c r="AI43"/>
      <c r="AJ43" s="82"/>
      <c r="AK43" s="82"/>
      <c r="AL43" s="82"/>
      <c r="AM43" s="82"/>
    </row>
    <row r="44" spans="1:39" s="13" customFormat="1" ht="12.6" customHeight="1" x14ac:dyDescent="0.25">
      <c r="A44" s="155" t="s">
        <v>90</v>
      </c>
      <c r="B44" s="203"/>
      <c r="C44" s="203"/>
      <c r="D44" s="214"/>
      <c r="E44" s="85" t="s">
        <v>203</v>
      </c>
      <c r="F44" s="169" t="s">
        <v>204</v>
      </c>
      <c r="G44" s="86" t="s">
        <v>360</v>
      </c>
      <c r="H44" s="76"/>
      <c r="I44" s="77"/>
      <c r="J44" s="209"/>
      <c r="K44" s="210"/>
      <c r="L44" s="116" t="s">
        <v>349</v>
      </c>
      <c r="M44" s="146"/>
      <c r="N44" s="117"/>
      <c r="O44" s="48"/>
      <c r="P44" s="48"/>
      <c r="Q44" s="48"/>
      <c r="R44" s="48"/>
      <c r="S44" s="48"/>
      <c r="T44" s="48"/>
      <c r="U44" s="48"/>
      <c r="V44" s="48"/>
      <c r="W44" s="6"/>
      <c r="X44" s="6"/>
      <c r="Y44"/>
      <c r="Z44"/>
      <c r="AA44" s="49"/>
      <c r="AB44" s="49"/>
      <c r="AD44" s="6"/>
      <c r="AE44" s="6"/>
      <c r="AF44" s="6"/>
      <c r="AG44" s="6"/>
      <c r="AI44"/>
    </row>
    <row r="45" spans="1:39" s="13" customFormat="1" ht="12.6" customHeight="1" x14ac:dyDescent="0.25">
      <c r="A45" s="99" t="s">
        <v>101</v>
      </c>
      <c r="B45" s="203"/>
      <c r="C45" s="203"/>
      <c r="D45" s="214"/>
      <c r="E45" s="85" t="s">
        <v>205</v>
      </c>
      <c r="F45" s="169" t="s">
        <v>206</v>
      </c>
      <c r="G45" s="75" t="s">
        <v>207</v>
      </c>
      <c r="H45" s="87"/>
      <c r="I45" s="88"/>
      <c r="J45" s="209"/>
      <c r="K45" s="210"/>
      <c r="L45" s="116" t="s">
        <v>351</v>
      </c>
      <c r="M45" s="146"/>
      <c r="N45" s="117"/>
      <c r="O45" s="48"/>
      <c r="P45" s="48"/>
      <c r="Q45" s="48"/>
      <c r="R45" s="48"/>
      <c r="S45" s="48"/>
      <c r="T45" s="48"/>
      <c r="U45" s="48"/>
      <c r="V45" s="48"/>
      <c r="W45" s="6"/>
      <c r="X45" s="6"/>
      <c r="Y45"/>
      <c r="Z45"/>
      <c r="AI45"/>
    </row>
    <row r="46" spans="1:39" s="13" customFormat="1" ht="12.6" customHeight="1" thickBot="1" x14ac:dyDescent="0.3">
      <c r="A46" s="101" t="s">
        <v>102</v>
      </c>
      <c r="B46" s="204"/>
      <c r="C46" s="204"/>
      <c r="D46" s="215"/>
      <c r="E46" s="74" t="s">
        <v>209</v>
      </c>
      <c r="F46" s="170" t="s">
        <v>210</v>
      </c>
      <c r="G46" s="89" t="s">
        <v>211</v>
      </c>
      <c r="H46" s="90"/>
      <c r="I46" s="91"/>
      <c r="J46" s="211"/>
      <c r="K46" s="212"/>
      <c r="L46" s="116" t="s">
        <v>350</v>
      </c>
      <c r="M46" s="146"/>
      <c r="N46" s="117"/>
      <c r="O46" s="48"/>
      <c r="P46" s="48"/>
      <c r="Q46" s="48"/>
      <c r="R46" s="48"/>
      <c r="S46" s="48"/>
      <c r="T46" s="48"/>
      <c r="U46" s="48"/>
      <c r="V46" s="48"/>
      <c r="W46" s="6"/>
      <c r="X46" s="6"/>
      <c r="Y46"/>
      <c r="Z46"/>
      <c r="AI46"/>
    </row>
    <row r="47" spans="1:39" s="13" customFormat="1" ht="12.6" customHeight="1" x14ac:dyDescent="0.25">
      <c r="A47" s="99" t="s">
        <v>112</v>
      </c>
      <c r="B47" s="202" t="s">
        <v>213</v>
      </c>
      <c r="C47" s="202" t="s">
        <v>214</v>
      </c>
      <c r="D47" s="202" t="s">
        <v>213</v>
      </c>
      <c r="E47" s="72" t="s">
        <v>215</v>
      </c>
      <c r="F47" s="168" t="s">
        <v>216</v>
      </c>
      <c r="G47" s="78" t="s">
        <v>217</v>
      </c>
      <c r="H47" s="83"/>
      <c r="I47" s="84"/>
      <c r="L47" s="119"/>
      <c r="M47" s="147"/>
      <c r="N47" s="113"/>
      <c r="O47" s="48"/>
      <c r="P47" s="48"/>
      <c r="Q47" s="48"/>
      <c r="R47" s="48"/>
      <c r="S47" s="48"/>
      <c r="T47" s="48"/>
      <c r="U47" s="48"/>
      <c r="V47" s="48"/>
      <c r="W47" s="6"/>
      <c r="X47" s="6"/>
      <c r="Y47"/>
      <c r="Z47"/>
      <c r="AI47"/>
    </row>
    <row r="48" spans="1:39" s="13" customFormat="1" ht="12.6" customHeight="1" thickBot="1" x14ac:dyDescent="0.3">
      <c r="A48" s="101" t="s">
        <v>118</v>
      </c>
      <c r="B48" s="204"/>
      <c r="C48" s="204"/>
      <c r="D48" s="204"/>
      <c r="E48" s="74" t="s">
        <v>218</v>
      </c>
      <c r="F48" s="170" t="s">
        <v>219</v>
      </c>
      <c r="G48" s="89" t="s">
        <v>220</v>
      </c>
      <c r="H48" s="90"/>
      <c r="I48" s="91"/>
      <c r="L48" s="187" t="s">
        <v>224</v>
      </c>
      <c r="M48" s="188"/>
      <c r="N48" s="189"/>
      <c r="O48" s="2"/>
      <c r="P48" s="48"/>
      <c r="Q48" s="48"/>
      <c r="R48" s="48"/>
      <c r="S48" s="48"/>
      <c r="T48" s="48"/>
      <c r="U48" s="48"/>
      <c r="V48" s="48"/>
      <c r="W48" s="6"/>
      <c r="X48" s="6"/>
      <c r="Y48"/>
      <c r="Z48"/>
      <c r="AI48"/>
    </row>
    <row r="49" spans="1:39" s="13" customFormat="1" ht="12.6" customHeight="1" x14ac:dyDescent="0.25">
      <c r="A49" s="154" t="s">
        <v>245</v>
      </c>
      <c r="B49" s="202" t="s">
        <v>282</v>
      </c>
      <c r="C49" s="225" t="s">
        <v>363</v>
      </c>
      <c r="D49" s="202" t="s">
        <v>282</v>
      </c>
      <c r="E49" s="72" t="s">
        <v>247</v>
      </c>
      <c r="F49" s="168" t="s">
        <v>352</v>
      </c>
      <c r="G49" s="73" t="s">
        <v>353</v>
      </c>
      <c r="H49" s="83"/>
      <c r="I49" s="84"/>
      <c r="J49" s="95"/>
      <c r="K49" s="2"/>
      <c r="L49" s="114" t="s">
        <v>225</v>
      </c>
      <c r="M49" s="145"/>
      <c r="N49" s="115"/>
      <c r="O49" s="2"/>
      <c r="P49" s="2"/>
      <c r="Q49" s="2"/>
      <c r="R49" s="2"/>
      <c r="S49" s="2"/>
      <c r="T49" s="2"/>
      <c r="U49" s="2"/>
      <c r="V49" s="2"/>
      <c r="W49" s="6"/>
      <c r="X49" s="6"/>
      <c r="Y49"/>
      <c r="Z49"/>
      <c r="AI49"/>
    </row>
    <row r="50" spans="1:39" s="13" customFormat="1" ht="12.6" customHeight="1" thickBot="1" x14ac:dyDescent="0.3">
      <c r="A50" s="156" t="s">
        <v>246</v>
      </c>
      <c r="B50" s="204"/>
      <c r="C50" s="226"/>
      <c r="D50" s="204"/>
      <c r="E50" s="85" t="s">
        <v>226</v>
      </c>
      <c r="F50" s="169" t="s">
        <v>227</v>
      </c>
      <c r="G50" s="96" t="s">
        <v>228</v>
      </c>
      <c r="H50" s="97"/>
      <c r="I50" s="98"/>
      <c r="J50" s="95"/>
      <c r="K50" s="2"/>
      <c r="L50" s="114" t="s">
        <v>346</v>
      </c>
      <c r="M50" s="145"/>
      <c r="N50" s="115"/>
      <c r="O50" s="2"/>
      <c r="P50" s="2"/>
      <c r="Q50" s="2"/>
      <c r="R50" s="2"/>
      <c r="S50" s="2"/>
      <c r="T50" s="2"/>
      <c r="U50" s="2"/>
      <c r="V50" s="2"/>
      <c r="W50" s="6"/>
      <c r="X50" s="6"/>
      <c r="Y50"/>
      <c r="Z50"/>
      <c r="AI50"/>
    </row>
    <row r="51" spans="1:39" s="13" customFormat="1" ht="12.6" customHeight="1" x14ac:dyDescent="0.25">
      <c r="A51" s="157" t="s">
        <v>124</v>
      </c>
      <c r="B51" s="202" t="s">
        <v>221</v>
      </c>
      <c r="C51" s="202" t="s">
        <v>222</v>
      </c>
      <c r="D51" s="202" t="s">
        <v>223</v>
      </c>
      <c r="E51" s="72" t="s">
        <v>285</v>
      </c>
      <c r="F51" s="168" t="s">
        <v>286</v>
      </c>
      <c r="G51" s="92" t="s">
        <v>361</v>
      </c>
      <c r="H51" s="93"/>
      <c r="I51" s="94"/>
      <c r="J51" s="95"/>
      <c r="K51" s="2"/>
      <c r="L51" s="119"/>
      <c r="M51" s="145"/>
      <c r="N51" s="115"/>
      <c r="O51" s="2"/>
      <c r="P51" s="2"/>
      <c r="Q51" s="2"/>
      <c r="R51" s="2"/>
      <c r="S51" s="2"/>
      <c r="T51" s="2"/>
      <c r="U51" s="2"/>
      <c r="V51" s="2"/>
      <c r="W51" s="6"/>
      <c r="X51" s="6"/>
      <c r="Y51"/>
      <c r="Z51"/>
      <c r="AI51"/>
    </row>
    <row r="52" spans="1:39" s="13" customFormat="1" ht="12.6" customHeight="1" thickBot="1" x14ac:dyDescent="0.3">
      <c r="A52" s="158" t="s">
        <v>125</v>
      </c>
      <c r="B52" s="204"/>
      <c r="C52" s="204"/>
      <c r="D52" s="204"/>
      <c r="E52" s="85" t="s">
        <v>276</v>
      </c>
      <c r="F52" s="169" t="s">
        <v>287</v>
      </c>
      <c r="G52" s="75" t="s">
        <v>367</v>
      </c>
      <c r="H52" s="172"/>
      <c r="I52" s="173"/>
      <c r="J52" s="95"/>
      <c r="K52" s="2"/>
      <c r="L52" s="114" t="s">
        <v>348</v>
      </c>
      <c r="M52" s="148"/>
      <c r="N52" s="125"/>
      <c r="O52" s="2"/>
      <c r="P52" s="2"/>
      <c r="Q52" s="2"/>
      <c r="R52" s="2"/>
      <c r="S52" s="2"/>
      <c r="T52" s="2"/>
      <c r="U52" s="2"/>
      <c r="V52" s="2"/>
      <c r="W52" s="6"/>
      <c r="X52" s="6"/>
      <c r="Y52"/>
      <c r="Z52"/>
      <c r="AI52"/>
    </row>
    <row r="53" spans="1:39" s="13" customFormat="1" ht="12.6" customHeight="1" thickBot="1" x14ac:dyDescent="0.3">
      <c r="A53" s="130" t="s">
        <v>277</v>
      </c>
      <c r="B53" s="129" t="s">
        <v>284</v>
      </c>
      <c r="C53" s="129" t="s">
        <v>283</v>
      </c>
      <c r="D53" s="128" t="s">
        <v>284</v>
      </c>
      <c r="E53" s="101" t="s">
        <v>240</v>
      </c>
      <c r="F53" s="170" t="s">
        <v>241</v>
      </c>
      <c r="G53" s="90" t="s">
        <v>242</v>
      </c>
      <c r="H53" s="90"/>
      <c r="I53" s="91"/>
      <c r="J53" s="207" t="s">
        <v>231</v>
      </c>
      <c r="K53" s="208"/>
      <c r="L53" s="114" t="s">
        <v>347</v>
      </c>
      <c r="N53" s="118"/>
      <c r="O53" s="2"/>
      <c r="P53" s="2"/>
      <c r="Q53" s="2"/>
      <c r="R53" s="2"/>
      <c r="S53" s="2"/>
      <c r="T53" s="2"/>
      <c r="U53" s="2"/>
      <c r="V53" s="2"/>
      <c r="W53" s="6"/>
      <c r="X53" s="6"/>
      <c r="Y53"/>
      <c r="Z53"/>
      <c r="AI53"/>
    </row>
    <row r="54" spans="1:39" s="13" customFormat="1" ht="12.6" customHeight="1" x14ac:dyDescent="0.25">
      <c r="A54" s="99" t="s">
        <v>356</v>
      </c>
      <c r="B54" s="202" t="s">
        <v>229</v>
      </c>
      <c r="C54" s="202" t="s">
        <v>230</v>
      </c>
      <c r="D54" s="202" t="s">
        <v>229</v>
      </c>
      <c r="E54" s="99" t="s">
        <v>357</v>
      </c>
      <c r="F54" s="174" t="s">
        <v>359</v>
      </c>
      <c r="G54" s="87" t="s">
        <v>358</v>
      </c>
      <c r="H54" s="75"/>
      <c r="I54" s="88"/>
      <c r="J54" s="209"/>
      <c r="K54" s="210"/>
      <c r="L54" s="119"/>
      <c r="N54" s="118"/>
      <c r="O54" s="2"/>
      <c r="P54" s="2"/>
      <c r="Q54" s="2"/>
      <c r="R54" s="2"/>
      <c r="S54" s="2"/>
      <c r="T54" s="2"/>
      <c r="U54" s="2"/>
      <c r="V54" s="2"/>
      <c r="W54" s="6"/>
      <c r="X54" s="6"/>
      <c r="Y54"/>
      <c r="Z54"/>
      <c r="AI54"/>
    </row>
    <row r="55" spans="1:39" s="13" customFormat="1" ht="12.6" customHeight="1" x14ac:dyDescent="0.25">
      <c r="A55" s="99" t="s">
        <v>232</v>
      </c>
      <c r="B55" s="203"/>
      <c r="C55" s="203"/>
      <c r="D55" s="203"/>
      <c r="E55" s="99" t="s">
        <v>233</v>
      </c>
      <c r="F55" s="174" t="s">
        <v>234</v>
      </c>
      <c r="G55" s="87" t="s">
        <v>235</v>
      </c>
      <c r="H55" s="87"/>
      <c r="I55" s="88"/>
      <c r="J55" s="209"/>
      <c r="K55" s="210"/>
      <c r="L55" s="124"/>
      <c r="M55" s="148"/>
      <c r="N55" s="125"/>
      <c r="O55" s="49"/>
      <c r="P55" s="2"/>
      <c r="Q55" s="2"/>
      <c r="R55" s="2"/>
      <c r="S55" s="2"/>
      <c r="T55" s="2"/>
      <c r="U55" s="2"/>
      <c r="V55" s="2"/>
      <c r="W55" s="100"/>
      <c r="X55" s="6"/>
      <c r="AI55"/>
      <c r="AJ55"/>
      <c r="AK55"/>
      <c r="AL55"/>
      <c r="AM55"/>
    </row>
    <row r="56" spans="1:39" s="13" customFormat="1" ht="12.6" customHeight="1" thickBot="1" x14ac:dyDescent="0.3">
      <c r="A56" s="101" t="s">
        <v>236</v>
      </c>
      <c r="B56" s="204"/>
      <c r="C56" s="204"/>
      <c r="D56" s="204"/>
      <c r="E56" s="101" t="s">
        <v>237</v>
      </c>
      <c r="F56" s="171" t="s">
        <v>238</v>
      </c>
      <c r="G56" s="89" t="s">
        <v>239</v>
      </c>
      <c r="H56" s="90"/>
      <c r="I56" s="91"/>
      <c r="J56" s="211"/>
      <c r="K56" s="212"/>
      <c r="L56" s="102"/>
      <c r="M56" s="103"/>
      <c r="N56" s="104"/>
      <c r="O56" s="105"/>
      <c r="P56" s="2"/>
      <c r="Q56" s="2"/>
      <c r="R56" s="2"/>
      <c r="S56" s="2"/>
      <c r="T56" s="2"/>
      <c r="U56" s="2"/>
      <c r="V56" s="2"/>
      <c r="W56" s="100"/>
      <c r="X56" s="6"/>
      <c r="AI56"/>
      <c r="AJ56"/>
      <c r="AK56"/>
      <c r="AL56"/>
      <c r="AM56"/>
    </row>
    <row r="57" spans="1:39" s="13" customFormat="1" ht="12.6" customHeight="1" x14ac:dyDescent="0.25">
      <c r="A57" s="26"/>
      <c r="B57" s="100"/>
      <c r="C57" s="100"/>
      <c r="D57" s="100"/>
      <c r="E57" s="26"/>
      <c r="F57" s="26"/>
      <c r="G57" s="87"/>
      <c r="H57" s="87"/>
      <c r="I57" s="87"/>
      <c r="J57" s="139"/>
      <c r="K57" s="139"/>
      <c r="L57" s="108"/>
      <c r="M57" s="108"/>
      <c r="O57" s="105"/>
      <c r="P57" s="2"/>
      <c r="Q57" s="2"/>
      <c r="R57" s="2"/>
      <c r="S57" s="2"/>
      <c r="T57" s="2"/>
      <c r="U57" s="2"/>
      <c r="V57" s="2"/>
      <c r="W57" s="100"/>
      <c r="X57" s="6"/>
      <c r="AI57"/>
      <c r="AJ57"/>
      <c r="AK57"/>
      <c r="AL57"/>
      <c r="AM57"/>
    </row>
    <row r="58" spans="1:39" s="20" customFormat="1" ht="12.6" customHeight="1" x14ac:dyDescent="0.25">
      <c r="A58" s="175" t="s">
        <v>278</v>
      </c>
      <c r="B58" s="176"/>
      <c r="C58" s="176"/>
      <c r="D58" s="176"/>
      <c r="E58" s="177"/>
      <c r="F58" s="177"/>
      <c r="G58" s="176"/>
      <c r="H58" s="176"/>
      <c r="I58" s="180" t="s">
        <v>366</v>
      </c>
      <c r="J58" s="179"/>
      <c r="K58" s="19"/>
      <c r="N58" s="106" t="s">
        <v>370</v>
      </c>
      <c r="P58" s="19"/>
      <c r="Q58" s="19"/>
      <c r="R58" s="19"/>
      <c r="S58" s="19"/>
      <c r="T58" s="19"/>
      <c r="U58" s="19"/>
      <c r="V58" s="19"/>
      <c r="W58" s="107"/>
      <c r="X58" s="19"/>
    </row>
    <row r="59" spans="1:39" ht="12.6" customHeight="1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P59" s="105"/>
      <c r="Q59" s="105"/>
      <c r="R59" s="105"/>
      <c r="S59" s="105"/>
      <c r="T59" s="105"/>
      <c r="U59" s="105"/>
      <c r="V59" s="105"/>
    </row>
    <row r="60" spans="1:39" s="6" customFormat="1" ht="12.6" customHeight="1" x14ac:dyDescent="0.25">
      <c r="A60" s="3"/>
      <c r="B60" s="3"/>
      <c r="C60" s="3"/>
      <c r="E60" s="109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/>
      <c r="AJ60"/>
      <c r="AK60"/>
      <c r="AL60"/>
      <c r="AM60"/>
    </row>
    <row r="61" spans="1:39" s="6" customFormat="1" ht="12.6" customHeight="1" x14ac:dyDescent="0.25">
      <c r="A61" s="110"/>
      <c r="B61" s="3"/>
      <c r="C61" s="3"/>
      <c r="D61" s="11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/>
      <c r="AJ61"/>
      <c r="AK61"/>
      <c r="AL61"/>
      <c r="AM61"/>
    </row>
    <row r="62" spans="1:39" s="6" customFormat="1" ht="12.6" customHeight="1" x14ac:dyDescent="0.25">
      <c r="A62" s="110"/>
      <c r="B62" s="3"/>
      <c r="C62" s="3"/>
      <c r="D62" s="11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/>
      <c r="AJ62"/>
      <c r="AK62"/>
      <c r="AL62"/>
      <c r="AM62"/>
    </row>
    <row r="63" spans="1:39" s="6" customFormat="1" ht="12.6" customHeight="1" x14ac:dyDescent="0.25">
      <c r="A63" s="110"/>
      <c r="B63" s="3"/>
      <c r="C63" s="3"/>
      <c r="D63" s="112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/>
      <c r="AJ63"/>
      <c r="AK63"/>
      <c r="AL63"/>
      <c r="AM63"/>
    </row>
    <row r="64" spans="1:39" s="6" customFormat="1" ht="12.6" customHeight="1" x14ac:dyDescent="0.25">
      <c r="A64" s="110"/>
      <c r="B64" s="3"/>
      <c r="D64" s="112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/>
      <c r="AJ64"/>
      <c r="AK64"/>
      <c r="AL64"/>
      <c r="AM64"/>
    </row>
    <row r="65" spans="1:39" s="6" customFormat="1" ht="12.6" customHeight="1" x14ac:dyDescent="0.25">
      <c r="A65" s="110"/>
      <c r="B65" s="3"/>
      <c r="D65" s="112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/>
      <c r="AJ65"/>
      <c r="AK65"/>
      <c r="AL65"/>
      <c r="AM65"/>
    </row>
  </sheetData>
  <mergeCells count="43">
    <mergeCell ref="A1:E1"/>
    <mergeCell ref="F5:F13"/>
    <mergeCell ref="B17:B25"/>
    <mergeCell ref="B49:B50"/>
    <mergeCell ref="C49:C50"/>
    <mergeCell ref="D49:D50"/>
    <mergeCell ref="C17:C25"/>
    <mergeCell ref="B47:B48"/>
    <mergeCell ref="C47:C48"/>
    <mergeCell ref="D47:D48"/>
    <mergeCell ref="J53:K56"/>
    <mergeCell ref="B51:B52"/>
    <mergeCell ref="C51:C52"/>
    <mergeCell ref="D51:D52"/>
    <mergeCell ref="B39:B40"/>
    <mergeCell ref="C39:C40"/>
    <mergeCell ref="D39:D40"/>
    <mergeCell ref="B41:B42"/>
    <mergeCell ref="C41:C42"/>
    <mergeCell ref="D41:D42"/>
    <mergeCell ref="J43:K46"/>
    <mergeCell ref="B54:B56"/>
    <mergeCell ref="C54:C56"/>
    <mergeCell ref="D54:D56"/>
    <mergeCell ref="C43:C46"/>
    <mergeCell ref="D43:D46"/>
    <mergeCell ref="G14:G16"/>
    <mergeCell ref="G17:G19"/>
    <mergeCell ref="G20:G22"/>
    <mergeCell ref="G23:G25"/>
    <mergeCell ref="G38:I38"/>
    <mergeCell ref="K17:K25"/>
    <mergeCell ref="L36:N36"/>
    <mergeCell ref="L42:N42"/>
    <mergeCell ref="L48:N48"/>
    <mergeCell ref="A26:A28"/>
    <mergeCell ref="A29:A31"/>
    <mergeCell ref="A32:A34"/>
    <mergeCell ref="A35:A37"/>
    <mergeCell ref="K29:K37"/>
    <mergeCell ref="J38:J42"/>
    <mergeCell ref="K38:K42"/>
    <mergeCell ref="B43:B46"/>
  </mergeCells>
  <hyperlinks>
    <hyperlink ref="D43" r:id="rId1" xr:uid="{1D07638D-FA10-455F-B9FD-6669EBD21B1C}"/>
    <hyperlink ref="G43" r:id="rId2" xr:uid="{CDF40625-24D3-4B1D-8067-3B9AEC40CA42}"/>
    <hyperlink ref="G45" r:id="rId3" xr:uid="{D38217D9-D949-4AD2-8BD2-AE85F2F1F48A}"/>
    <hyperlink ref="G42" r:id="rId4" xr:uid="{6FCD1888-2163-4F89-9C80-AF3080231727}"/>
    <hyperlink ref="G48" r:id="rId5" xr:uid="{8DD4869F-3959-4107-86D3-F89579EE8EA0}"/>
    <hyperlink ref="G50" r:id="rId6" xr:uid="{8F840E3C-5286-406F-ADC1-5D7F04B9D3B8}"/>
    <hyperlink ref="G52" r:id="rId7" xr:uid="{9D0C3CC2-D130-460F-92E9-D6B9274655AF}"/>
    <hyperlink ref="G51" r:id="rId8" xr:uid="{0E61FB38-66F2-4F01-AEDC-FADE80D9CB6F}"/>
    <hyperlink ref="G40" r:id="rId9" xr:uid="{FF25DF75-8B2A-4E85-9079-301BE744FB45}"/>
    <hyperlink ref="G49" r:id="rId10" xr:uid="{200379EB-E3DE-4EFF-9FC8-331B1D330413}"/>
    <hyperlink ref="G53" r:id="rId11" xr:uid="{608F5C12-DCDB-41B0-848D-6C1E4399C3F4}"/>
    <hyperlink ref="G56" r:id="rId12" display="kristoffer.brown@gmail.com" xr:uid="{8A3E4375-B521-478A-9CFA-9C0FB2A3D700}"/>
    <hyperlink ref="G54" r:id="rId13" xr:uid="{4252E47F-44DB-42E4-AE6D-E92E455FDA85}"/>
    <hyperlink ref="G44" r:id="rId14" xr:uid="{A0FECF1A-1092-4E26-93E2-0822FCD2C77F}"/>
    <hyperlink ref="I58" r:id="rId15" xr:uid="{7B022AB7-4507-437A-B80D-889ED814A770}"/>
  </hyperlinks>
  <printOptions horizontalCentered="1" verticalCentered="1"/>
  <pageMargins left="0" right="0" top="0" bottom="0" header="0" footer="0"/>
  <pageSetup scale="80" orientation="landscape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2024-25 18 Teams w RR</vt:lpstr>
      <vt:lpstr>'2024-25 18 Teams w RR'!Print_Area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Dwayne Standing</dc:creator>
  <cp:lastModifiedBy>Dwayne Standing</cp:lastModifiedBy>
  <cp:lastPrinted>2025-09-06T14:53:49Z</cp:lastPrinted>
  <dcterms:created xsi:type="dcterms:W3CDTF">2024-12-23T14:58:03Z</dcterms:created>
  <dcterms:modified xsi:type="dcterms:W3CDTF">2025-09-07T12:24:38Z</dcterms:modified>
</cp:coreProperties>
</file>